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EstaPastaDeTrabalho"/>
  <mc:AlternateContent xmlns:mc="http://schemas.openxmlformats.org/markup-compatibility/2006">
    <mc:Choice Requires="x15">
      <x15ac:absPath xmlns:x15ac="http://schemas.microsoft.com/office/spreadsheetml/2010/11/ac" url="S:\PMO-DER\11 - PPA_LOA_PCA\2026\PCA 2026\4 - Publicação site DER-ES\"/>
    </mc:Choice>
  </mc:AlternateContent>
  <xr:revisionPtr revIDLastSave="0" documentId="13_ncr:1_{1A9C8031-0236-49CF-8E9D-8902541DE911}" xr6:coauthVersionLast="47" xr6:coauthVersionMax="47" xr10:uidLastSave="{00000000-0000-0000-0000-000000000000}"/>
  <bookViews>
    <workbookView xWindow="-28920" yWindow="-135" windowWidth="29040" windowHeight="15720" firstSheet="1" activeTab="4" xr2:uid="{00000000-000D-0000-FFFF-FFFF00000000}"/>
  </bookViews>
  <sheets>
    <sheet name="Orientações" sheetId="4" r:id="rId1"/>
    <sheet name="PCA 2026 INFRAESTRUTURA" sheetId="8" r:id="rId2"/>
    <sheet name="PCA 2026 EDIFICAÇÕES" sheetId="17" r:id="rId3"/>
    <sheet name="PCA 2026 OPERAÇÃO E CONSERVAÇÃO" sheetId="10" r:id="rId4"/>
    <sheet name="PCA 2026 ADMINISTRAÇÃO" sheetId="11" r:id="rId5"/>
    <sheet name="Lista Suspensa" sheetId="15" r:id="rId6"/>
    <sheet name="Listas" sheetId="2" state="hidden" r:id="rId7"/>
    <sheet name="1" sheetId="7" state="veryHidden" r:id="rId8"/>
  </sheets>
  <externalReferences>
    <externalReference r:id="rId9"/>
  </externalReferences>
  <definedNames>
    <definedName name="_xlnm._FilterDatabase" localSheetId="4" hidden="1">'PCA 2026 ADMINISTRAÇÃO'!$A$9:$O$10</definedName>
    <definedName name="_xlnm._FilterDatabase" localSheetId="2" hidden="1">'PCA 2026 EDIFICAÇÕES'!$A$9:$Z$28</definedName>
    <definedName name="_xlnm._FilterDatabase" localSheetId="1" hidden="1">'PCA 2026 INFRAESTRUTURA'!$A$9:$Q$169</definedName>
    <definedName name="_xlnm._FilterDatabase" localSheetId="3" hidden="1">'PCA 2026 OPERAÇÃO E CONSERVAÇÃO'!$A$10:$W$68</definedName>
    <definedName name="_FON">[1]LISTAS!$A$31</definedName>
    <definedName name="_FON2">[1]LISTAS!$A$23:$A$24</definedName>
    <definedName name="_FON3">[1]LISTAS!$A$27:$A$28</definedName>
    <definedName name="_SE1">[1]LISTAS!$A$63:$A$64</definedName>
    <definedName name="_SE2">[1]LISTAS!$A$66:$A$72</definedName>
    <definedName name="_SE28">[1]LISTAS!$A$15</definedName>
    <definedName name="_SE3">[1]LISTAS!$A$74:$A$75</definedName>
    <definedName name="_SE4">[1]LISTAS!$A$77:$A$81</definedName>
    <definedName name="_SE5">[1]LISTAS!$A$83:$A$84</definedName>
    <definedName name="_SE6">[1]LISTAS!$B$65</definedName>
    <definedName name="_SE7">[1]LISTAS!$B$82:$B$83</definedName>
    <definedName name="ABAD">[1]LISTAS!$A$51:$A$55</definedName>
    <definedName name="ABAD2">[1]LISTAS!$B$34:$B$36</definedName>
    <definedName name="ABAP">[1]LISTAS!$A$45:$A$48</definedName>
    <definedName name="AGA">[1]LISTAS!$A$34:$A$37</definedName>
    <definedName name="AGED">[1]LISTAS!$A$58:$A$60</definedName>
    <definedName name="AGED2">[1]LISTAS!$B$39:$B$40</definedName>
    <definedName name="AGES">[1]LISTAS!$A$40:$A$42</definedName>
    <definedName name="_xlnm.Print_Area" localSheetId="2">'PCA 2026 EDIFICAÇÕES'!$A$1:$Z$22</definedName>
    <definedName name="CAPACIT">[1]LISTAS!$A$45</definedName>
    <definedName name="ENCARGOS">[1]LISTAS!$B$16:$B$17</definedName>
    <definedName name="GABSEC">[1]LISTAS!$A$16</definedName>
    <definedName name="GESTAOEDESEN">[1]LISTAS!$A$48</definedName>
    <definedName name="IMOV">[1]LISTAS!$A$54</definedName>
    <definedName name="SEGER">[1]LISTAS!$A$16:$A$20</definedName>
    <definedName name="SUBAD">[1]LISTAS!$A$17</definedName>
    <definedName name="SUBAP">[1]LISTAS!$A$18</definedName>
    <definedName name="SUBGES">[1]LISTAS!$A$20</definedName>
    <definedName name="_xlnm.Print_Titles" localSheetId="4">'PCA 2026 ADMINISTRAÇÃO'!$1:$10</definedName>
    <definedName name="_xlnm.Print_Titles" localSheetId="1">'PCA 2026 INFRAESTRUTURA'!$1:$9</definedName>
    <definedName name="_xlnm.Print_Titles" localSheetId="3">'PCA 2026 OPERAÇÃO E CONSERVAÇÃO'!$1:$10</definedName>
    <definedName name="UG">[1]LISTAS!$A$15:$B$15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60" i="7" l="1"/>
  <c r="A59" i="7"/>
  <c r="A58" i="7"/>
  <c r="A57" i="7"/>
  <c r="A56" i="7"/>
  <c r="A55" i="7"/>
  <c r="A54" i="7"/>
  <c r="A53" i="7"/>
  <c r="A52" i="7"/>
  <c r="A51" i="7"/>
  <c r="A50" i="7"/>
  <c r="A49" i="7"/>
  <c r="A48" i="7"/>
  <c r="A47" i="7"/>
  <c r="A46" i="7"/>
  <c r="A45" i="7"/>
  <c r="A44" i="7"/>
  <c r="A43" i="7"/>
  <c r="A42" i="7"/>
  <c r="A41" i="7"/>
  <c r="A40" i="7"/>
  <c r="A39" i="7"/>
  <c r="A38" i="7"/>
  <c r="A37" i="7"/>
  <c r="A36" i="7"/>
  <c r="A35" i="7"/>
  <c r="A34" i="7"/>
  <c r="A33" i="7"/>
  <c r="A32" i="7"/>
  <c r="A31" i="7"/>
  <c r="A30" i="7"/>
  <c r="A29" i="7"/>
  <c r="A28" i="7"/>
  <c r="A27" i="7"/>
  <c r="A26" i="7"/>
  <c r="A25" i="7"/>
  <c r="A24" i="7"/>
  <c r="A23" i="7"/>
  <c r="A22" i="7"/>
  <c r="A21" i="7"/>
  <c r="A20" i="7"/>
  <c r="A19" i="7"/>
  <c r="A18" i="7"/>
  <c r="A17" i="7"/>
  <c r="A16" i="7"/>
  <c r="A15" i="7"/>
  <c r="A14" i="7"/>
  <c r="A13" i="7"/>
  <c r="A12" i="7"/>
  <c r="A11" i="7"/>
  <c r="A10" i="7"/>
  <c r="A9" i="7"/>
  <c r="A8" i="7"/>
  <c r="A7" i="7"/>
  <c r="A6" i="7"/>
  <c r="A5" i="7"/>
  <c r="A4" i="7"/>
  <c r="A3" i="7"/>
  <c r="A2" i="7"/>
  <c r="A1" i="7"/>
  <c r="F80" i="11"/>
</calcChain>
</file>

<file path=xl/sharedStrings.xml><?xml version="1.0" encoding="utf-8"?>
<sst xmlns="http://schemas.openxmlformats.org/spreadsheetml/2006/main" count="3879" uniqueCount="1001">
  <si>
    <t>Tipo de Contratação</t>
  </si>
  <si>
    <t>Nova</t>
  </si>
  <si>
    <t>PCA</t>
  </si>
  <si>
    <t>O que é o PCA?</t>
  </si>
  <si>
    <t>Orientações</t>
  </si>
  <si>
    <t>Quais são os principais Objetivos da norma?</t>
  </si>
  <si>
    <t>Quais são as principais Regras?</t>
  </si>
  <si>
    <t>Quais são as exceções?</t>
  </si>
  <si>
    <t>Contratações em que haja informação sigilosas nos termos da legislação vigente; contratações e aquisições por meio de suprimento de fundos, nos termos da legislação; as pequenas compras e prestação de serviços de pronto pagamento, nos termos da Nova Lei de Licitação; e as contratações e aquisições com fulcro nos incisos VII e VIII do caput do art. 75 da Lei Federal 14.133/2021;</t>
  </si>
  <si>
    <t>Prorrogada</t>
  </si>
  <si>
    <t>Baixo</t>
  </si>
  <si>
    <t>Médio</t>
  </si>
  <si>
    <t>Alto</t>
  </si>
  <si>
    <t>Nível de Complexidade</t>
  </si>
  <si>
    <t>Observações</t>
  </si>
  <si>
    <t>Agente de contratação ou fiscal</t>
  </si>
  <si>
    <t>Em andamento</t>
  </si>
  <si>
    <t>Setor Demandante</t>
  </si>
  <si>
    <t>DIREN</t>
  </si>
  <si>
    <t>DIROP</t>
  </si>
  <si>
    <t>-</t>
  </si>
  <si>
    <t>Classificação Orçamentária</t>
  </si>
  <si>
    <t>Contrato</t>
  </si>
  <si>
    <t>Objeto</t>
  </si>
  <si>
    <t>33/2013</t>
  </si>
  <si>
    <t>19/2022</t>
  </si>
  <si>
    <t>31/2023</t>
  </si>
  <si>
    <t>53/2023</t>
  </si>
  <si>
    <t>90/2023</t>
  </si>
  <si>
    <t>007/2014</t>
  </si>
  <si>
    <t>26/2014</t>
  </si>
  <si>
    <t>88/2022</t>
  </si>
  <si>
    <t>30/2023</t>
  </si>
  <si>
    <t>06/2024</t>
  </si>
  <si>
    <t>47/2024</t>
  </si>
  <si>
    <t>50/2024</t>
  </si>
  <si>
    <t>47/2022</t>
  </si>
  <si>
    <t>48/2022</t>
  </si>
  <si>
    <t>68/2022</t>
  </si>
  <si>
    <t>101/2022</t>
  </si>
  <si>
    <t>46/2024</t>
  </si>
  <si>
    <t>26/2023</t>
  </si>
  <si>
    <t>46/2023</t>
  </si>
  <si>
    <t>26/2024</t>
  </si>
  <si>
    <t>71/2024</t>
  </si>
  <si>
    <t>13/2024</t>
  </si>
  <si>
    <t>27/2024</t>
  </si>
  <si>
    <t>45/2023</t>
  </si>
  <si>
    <t>89/2024</t>
  </si>
  <si>
    <t>102/2024</t>
  </si>
  <si>
    <t>80/2023</t>
  </si>
  <si>
    <t>82/2023</t>
  </si>
  <si>
    <t>02/2024</t>
  </si>
  <si>
    <t>59/2024</t>
  </si>
  <si>
    <t>108/2023</t>
  </si>
  <si>
    <t>78/2022</t>
  </si>
  <si>
    <t>62/2023</t>
  </si>
  <si>
    <t>37/2024</t>
  </si>
  <si>
    <t>62/2024</t>
  </si>
  <si>
    <t>29/2024</t>
  </si>
  <si>
    <t>21/2023</t>
  </si>
  <si>
    <t>61/2023</t>
  </si>
  <si>
    <t>02/2025</t>
  </si>
  <si>
    <t>101/2024</t>
  </si>
  <si>
    <t>01/2025</t>
  </si>
  <si>
    <t>83/2024</t>
  </si>
  <si>
    <t>99/2024</t>
  </si>
  <si>
    <t>Campanhas de Prevenção Violência contra Mulher</t>
  </si>
  <si>
    <t>021/2021</t>
  </si>
  <si>
    <t>032/2018</t>
  </si>
  <si>
    <t>Elaboração de Projetos de Engenharia de Obras de Arte Especiais (Pontes e Viadutos), integrantes do Sistema Rodoviário Estadual, constantes do 09 (Nove) projetos
032/2018 Lote 1 - ES 010, Entr. ES 257 - Vila do Riacho
Lote 3 - ES 010, Nova Almeida – Vila do Riacho
Lote 4 - ES 164, Vargem Alta – Castelinho
Lote 5 - ES 010, Nova Almeida - Vila do Riacho
Lote 7 - ES 145, Entr. ES 487 – Entr. ES 375 (Contorno de Piuma) - Viaduto s/ a ES 375
Lote 8 - ES 462, Brejetuba – Afonso Cláudio
Lote 9 - ES 080, Santa Tereza – São Roque do Canaã - Ponte s/ Rio Santa Maria</t>
  </si>
  <si>
    <t>042/2024</t>
  </si>
  <si>
    <t>041/2014</t>
  </si>
  <si>
    <t>017/2024</t>
  </si>
  <si>
    <t>095/2023</t>
  </si>
  <si>
    <t>CE Nº 044/2024</t>
  </si>
  <si>
    <t xml:space="preserve"> ES-318, trecho: BR-101 - Entr. ES-381 - Contorno São Mateus</t>
  </si>
  <si>
    <t>Minimização de Cheias João Neiva</t>
  </si>
  <si>
    <t>Minimização de Cheias Ibiraçu</t>
  </si>
  <si>
    <t>82/2024</t>
  </si>
  <si>
    <t>Unid. Medida</t>
  </si>
  <si>
    <t>ELABORAÇÃO PCA 2026</t>
  </si>
  <si>
    <t>Prazo Execução (dia/mês/ano)</t>
  </si>
  <si>
    <t>Tipo</t>
  </si>
  <si>
    <t>Solicitação - Edital de Credenciamento 2024 
Contratação de empresas com vistas a prestação de serviços de apoio técnico de Engenharia, Arquitetura e Agronomia nas atividades de Avaliação imobiliária urbana e rural no âmbito do Estado de Espírito Santo, sempre que houver interesse previamente manifestado pelo DER-ES</t>
  </si>
  <si>
    <t>Credenciamento</t>
  </si>
  <si>
    <t>N/A</t>
  </si>
  <si>
    <t>unid.</t>
  </si>
  <si>
    <t>Demanda</t>
  </si>
  <si>
    <t>Mês</t>
  </si>
  <si>
    <t>km</t>
  </si>
  <si>
    <t>111/2023</t>
  </si>
  <si>
    <t>58/2024</t>
  </si>
  <si>
    <t>13/2025</t>
  </si>
  <si>
    <t>10/2024</t>
  </si>
  <si>
    <t>mês</t>
  </si>
  <si>
    <t>ES-388 (Segmento Urbano), trecho: Entr. ES-060 (Barra do Jucu – km 5,27 (Bairro Santa Paula II)</t>
  </si>
  <si>
    <t>Implantação</t>
  </si>
  <si>
    <t>Xuri Urbano</t>
  </si>
  <si>
    <t>OAE</t>
  </si>
  <si>
    <t>Consultoria de Obras 
SE-U</t>
  </si>
  <si>
    <t>Contenção</t>
  </si>
  <si>
    <t>07/2025</t>
  </si>
  <si>
    <t>LOTE 2: Div. Município (Lagoa do Limão) - Terminal de Cargas (Colatina)</t>
  </si>
  <si>
    <t>44/2024</t>
  </si>
  <si>
    <t>DIGEP</t>
  </si>
  <si>
    <t>Campanhas</t>
  </si>
  <si>
    <t>Consultoria</t>
  </si>
  <si>
    <t>060/2023</t>
  </si>
  <si>
    <t>Aquisição de equipamentos para realização de ensaios no Laboratório da SR III – Colatina</t>
  </si>
  <si>
    <t>Equipamento</t>
  </si>
  <si>
    <t>Hilton Rubens Filho</t>
  </si>
  <si>
    <t>Ata para Obras de Contenções nos segmentos rodoviários</t>
  </si>
  <si>
    <t>Ata</t>
  </si>
  <si>
    <t xml:space="preserve">Objeto </t>
  </si>
  <si>
    <t xml:space="preserve">Unid. Medida </t>
  </si>
  <si>
    <t>Estimativa Valor
 PCA 2026</t>
  </si>
  <si>
    <t>076/2022</t>
  </si>
  <si>
    <t>088/2023</t>
  </si>
  <si>
    <t>Execução de Implantação, manutenção e gerenciamento do Sistema de Sinalização Semafórica (SR-1, SR-2, SR-3 E SR-4)</t>
  </si>
  <si>
    <t>023/2024</t>
  </si>
  <si>
    <t>Convênio DER-ES e Polícia Militar do ES para Operação Rodoviária.
(Recursos de Multas)</t>
  </si>
  <si>
    <t>003/2023</t>
  </si>
  <si>
    <t>004/2023</t>
  </si>
  <si>
    <t>005/2023</t>
  </si>
  <si>
    <t>006/2023</t>
  </si>
  <si>
    <t>042/2022</t>
  </si>
  <si>
    <t>44/2022</t>
  </si>
  <si>
    <t>58/2022</t>
  </si>
  <si>
    <t>59/2022</t>
  </si>
  <si>
    <t>ARP Nº 004/2025</t>
  </si>
  <si>
    <t>Consultoria Plano Diretor Rodoviário</t>
  </si>
  <si>
    <t>Apoio Técnico e Consultoria à Diretoria de Operações Rodoviárias</t>
  </si>
  <si>
    <t xml:space="preserve">Contratação de Consultoria para Estudo de Tráfego </t>
  </si>
  <si>
    <t>Aquisição de caminhonete para Fiscalização/Operações  Rodoviárias.
(Recursos de Multas)</t>
  </si>
  <si>
    <t>Manutenção e Reabilitação de Obras de Arte Especiais</t>
  </si>
  <si>
    <t>m²</t>
  </si>
  <si>
    <t>DIGEP/DIROP</t>
  </si>
  <si>
    <t>DIRAD-GETIC</t>
  </si>
  <si>
    <t>132/2021</t>
  </si>
  <si>
    <t>089/2022</t>
  </si>
  <si>
    <t>Previsto Renovação</t>
  </si>
  <si>
    <t>109/2023</t>
  </si>
  <si>
    <t>PF</t>
  </si>
  <si>
    <t>Em fase inicial de planjeamento</t>
  </si>
  <si>
    <t>054/2023</t>
  </si>
  <si>
    <t>041/2022</t>
  </si>
  <si>
    <t>018/2024</t>
  </si>
  <si>
    <t>DIRAD (GEPES)</t>
  </si>
  <si>
    <t>Prestação de Serviços Administrativos e de Suporte de Nível Operacional, por Meio de Postos de Assistentes Administrativos</t>
  </si>
  <si>
    <t>Cursos de Capacitação - Atualização constante em legislação e boas práticas de gestão pública.
Diversos cursos</t>
  </si>
  <si>
    <t>Diversos Cursos</t>
  </si>
  <si>
    <t>Fernanda Louzada Matos</t>
  </si>
  <si>
    <t>Paulo Afonso Santana Saraiva</t>
  </si>
  <si>
    <t>Livia Martins Pattuzzo Faccin</t>
  </si>
  <si>
    <t>Nilton Cesar Gonçalves</t>
  </si>
  <si>
    <t>João Paulo Helmer Hoffman</t>
  </si>
  <si>
    <t>Comissão de Contratação Direta, Administrativa e Pregão</t>
  </si>
  <si>
    <t>Comissão de Contratação para Obras e Serviços com Recursos Internacionais</t>
  </si>
  <si>
    <t>Eduardo Rodrigues da Silva</t>
  </si>
  <si>
    <t>Eduardo Rodrigues da Silva
Gustavo da Costa Novaes</t>
  </si>
  <si>
    <t>Comissão de Contratação para Obras e Serviços de Infraestrutura I e II</t>
  </si>
  <si>
    <t>DIRAD (GERAD)</t>
  </si>
  <si>
    <t>Manutenção Predial do DER-ES (Sede e Regionais)</t>
  </si>
  <si>
    <t>004/2021</t>
  </si>
  <si>
    <t>Manutenção Preventiva e Corretiva em Elevador</t>
  </si>
  <si>
    <t>Camila Rodrigues Lôbo</t>
  </si>
  <si>
    <t>110/2021</t>
  </si>
  <si>
    <t>Manutenção Preventiva e Corretiva nos Aparelhos de Ar Condicionado da Central do DER-ES</t>
  </si>
  <si>
    <t>Carlos Augusto de Souza Penha</t>
  </si>
  <si>
    <t>89/2023</t>
  </si>
  <si>
    <t>Serviços de Dedetização (Sede e Regionais)</t>
  </si>
  <si>
    <t xml:space="preserve"> Serviço contínuo de descupinização da sede e das 04 (quatros) Superintendências Regionais do DER-ES</t>
  </si>
  <si>
    <t>Serviços de Água e Esgoto  (Sede, SR-1, SR-2,
 SR-3 e SR-4)</t>
  </si>
  <si>
    <t>Fornecimento de Energia Elétrica (Sede, SR-1, SR-2, SR-3 e SR-4)</t>
  </si>
  <si>
    <t>079/2022</t>
  </si>
  <si>
    <t>Segurança e Vídeomonitoramento</t>
  </si>
  <si>
    <t>039/2023</t>
  </si>
  <si>
    <t>Controle de Acesso de Pessoas e Veículos com Fornecimento de Equipamentos e Software, Operação e Manutenção</t>
  </si>
  <si>
    <t>104/2022</t>
  </si>
  <si>
    <t>Locação de Veículos sem Motorista</t>
  </si>
  <si>
    <t>unid.(veículos)</t>
  </si>
  <si>
    <t>Felipe Conrado Souza Seibel</t>
  </si>
  <si>
    <t>014/2021</t>
  </si>
  <si>
    <t>Locação de Veículos com Motorista</t>
  </si>
  <si>
    <t>104/2023</t>
  </si>
  <si>
    <t>Abastecimento e Manutenção Veículos Oficiais</t>
  </si>
  <si>
    <t>Seguros (veículos e drones)</t>
  </si>
  <si>
    <t>022/2022</t>
  </si>
  <si>
    <t>Protocolo, Arquivo e Correlatos</t>
  </si>
  <si>
    <t>Correspondências</t>
  </si>
  <si>
    <t>119/2021</t>
  </si>
  <si>
    <t>Publicações no Diário Oficial do ES, Jornal de Grande Circulação e no DOU</t>
  </si>
  <si>
    <t>Alessandro Gris Drumond</t>
  </si>
  <si>
    <t>123/2023</t>
  </si>
  <si>
    <t>Publicações de matéria legal em jornal de grande circulação</t>
  </si>
  <si>
    <t>Assinatura de Periódicos (A Gazeta, A Tribuna, Banco de Preços, ABNT, TCPO Web)</t>
  </si>
  <si>
    <t>031/2024</t>
  </si>
  <si>
    <t>Passagens Áereas</t>
  </si>
  <si>
    <t>Suprimentos de Fundos</t>
  </si>
  <si>
    <t>104/2024</t>
  </si>
  <si>
    <t xml:space="preserve">Serviço Conservação, Limpeza e Manutenção Predial </t>
  </si>
  <si>
    <t>Limpeza/Desinfecção Caixas D'Água, Cisternas, caixas de Gordura, Fossas Sépticas (Sede e Regionais)</t>
  </si>
  <si>
    <t>Material Copa Cozinha</t>
  </si>
  <si>
    <t>Material Expediente</t>
  </si>
  <si>
    <t>Gêneros Alimentícios (café, açúcar, adoçante)</t>
  </si>
  <si>
    <t>Materiais de Segurança do Trabalho (Equipamento de Proteção Individual)</t>
  </si>
  <si>
    <t>Eletrodomésticos (geladeiras, microondas, purificador de agua, ar condicionado)</t>
  </si>
  <si>
    <t>Mobiliário (cadeiras giratórias, cadeiras fixa, mesas)</t>
  </si>
  <si>
    <t>Outsourcing de equipamentos de impressão</t>
  </si>
  <si>
    <t>Unid. Mensal</t>
  </si>
  <si>
    <t>Manutenção corretiva e preventiva de impressoras</t>
  </si>
  <si>
    <t>Fábrica de Software (Serviços de manutenção corretiva, adaptativa, evolutiva  - sistemas .net, Sider) - Grupo 3</t>
  </si>
  <si>
    <t>Fábrica de Software (Serviços de manutenção corretiva, adaptativa, adaptativa  - sistemas .net, Sider) - Grupo 4</t>
  </si>
  <si>
    <t xml:space="preserve"> Service Desck</t>
  </si>
  <si>
    <t xml:space="preserve"> Service Desck- UST</t>
  </si>
  <si>
    <t>UST Mensal</t>
  </si>
  <si>
    <t>Fábrica de Software  - serviços de manutenção corretiva, adaptativa, evolutiva  - sistemas OAASIS) Grupo 3</t>
  </si>
  <si>
    <t>Fábrica de Software  - serviços de manutenção corretiva, adaptativa, evolutiva  - sistemas OAASIS) Grupo 4</t>
  </si>
  <si>
    <t>Telefonia Móvel</t>
  </si>
  <si>
    <t xml:space="preserve"> Serviços de TIC</t>
  </si>
  <si>
    <t>Telefonia Fixa</t>
  </si>
  <si>
    <t>Assinatura Mensal</t>
  </si>
  <si>
    <t>Smartphone com seguro</t>
  </si>
  <si>
    <t xml:space="preserve"> Solução de Firewall</t>
  </si>
  <si>
    <t xml:space="preserve"> Servidores Físicos</t>
  </si>
  <si>
    <t>Recuperação Funcional e Conservação</t>
  </si>
  <si>
    <r>
      <t xml:space="preserve">Serviços especializados de consultoria
técnica de apoio à supervisão das obras do Programa
de BIRD 
</t>
    </r>
    <r>
      <rPr>
        <b/>
        <sz val="10"/>
        <rFont val="Calibri"/>
        <family val="2"/>
      </rPr>
      <t>(Programa Águas e Paisagens II)</t>
    </r>
  </si>
  <si>
    <t>Vale-Transporte
 ( Auxílio no deslocamento dos servidores, conforme previsto em legislação)</t>
  </si>
  <si>
    <t>Contínuo</t>
  </si>
  <si>
    <t>ÓRGÃO OU ENTIDADE</t>
  </si>
  <si>
    <t>DER-ES</t>
  </si>
  <si>
    <t>ÁREA RESPONSÁVEL PELA CONSOLIDAÇÃO</t>
  </si>
  <si>
    <t>DIGEP - GEPLA - PMO</t>
  </si>
  <si>
    <t>Plano de Contratações Anual - Exercício 2026 - INFRAESTRUTURA</t>
  </si>
  <si>
    <t>Plano de Contratações Anual - Exercício 2026 - ADMINISTRAÇÃO</t>
  </si>
  <si>
    <t>Plano de Contratações Anual - Exercício 2026 - OPERAÇÃO E CONSERVAÇÃO</t>
  </si>
  <si>
    <t>26/2025</t>
  </si>
  <si>
    <t xml:space="preserve">Jorge Henrique Bahia </t>
  </si>
  <si>
    <t>Olívia Dianna Gomes</t>
  </si>
  <si>
    <t>Jorge Henrique Bahia</t>
  </si>
  <si>
    <t>Restauração de Praia</t>
  </si>
  <si>
    <t xml:space="preserve"> Eduardo Valadares Gottardi</t>
  </si>
  <si>
    <t xml:space="preserve"> Gustavo Perim Ribeiro</t>
  </si>
  <si>
    <t>Fábio Longui Batista</t>
  </si>
  <si>
    <t>Murilo Moreira Marchiori</t>
  </si>
  <si>
    <t>Artur Schneider Zanotell</t>
  </si>
  <si>
    <t>Fabricio Batista José</t>
  </si>
  <si>
    <t xml:space="preserve"> Contratação de empresa para apoio a Gerência de Articulação e Desapropriações – GEARD, no gerenciamento e na análise de PROCESSOS DOS PROGRAMAS DE DESAPROPRIAÇÃO, além da análise de projetos e orçamentos, supervisão e fiscalização das obras de DESLOCAMENTO E/OU REMOÇÃO DE INFRAESTRUTURA DE ENERGIA ELÉTRICA ATIVA, necessários às obras conduzidas pelo DEPARTAMENTO DE EDIFICAÇÕES E RODOVIAS DO ESPÍRITO SANTO – DER-ES</t>
  </si>
  <si>
    <t>Contenção - Alameda Piatã
(2ª ponte)</t>
  </si>
  <si>
    <t>Postos de Trabalho</t>
  </si>
  <si>
    <t>Unid.</t>
  </si>
  <si>
    <t>Fonte de Recurso</t>
  </si>
  <si>
    <t>GND</t>
  </si>
  <si>
    <t>Modalidade de Aplicação</t>
  </si>
  <si>
    <t>Elemento de Despesa</t>
  </si>
  <si>
    <t>A Nova Lei de Licitações e Contratos (Lei nº 14.133/2021), no art. 12, VI, versa sobre a elaboração de um Plano de Contratações Anual (PCA), o qual, no âmbito estadual, foi regulamentado pelo Decreto nº 5.307-R/2023. Em suma, trata-se de uma ferramenta de planejamento das contratações públicas que abrange serviços, obras, locações e/ou compras, garantindo a integração ao planejamento estratégico e orçamentário das unidades.</t>
  </si>
  <si>
    <t>Art. 9º Compreendem objetivos do PCA:
I - racionalizar as contratações públicas;
II - garantir o alinhamento com o planejamento estratégico e outros instrumentos de governança existentes;
III - subsidiar a elaboração das leis orçamentárias;
IV - evitar o fracionamento de despesas; e
V - sinalizar intenções ao mercado fornecedor, de forma a aumentar o diálogo potencial com o mercado e incrementar a competitividade.
(DECRETO Nº 5307-R, DE 15 DE FEVEREIRO DE 2023)</t>
  </si>
  <si>
    <r>
      <t>Cada órgão e entidade do Poder Executivo deverá elaborar, consolidar e aprovar, anualmente, seu respectivo PCA, contendo</t>
    </r>
    <r>
      <rPr>
        <b/>
        <sz val="11"/>
        <rFont val="Arial"/>
        <family val="2"/>
        <scheme val="minor"/>
      </rPr>
      <t xml:space="preserve"> todas as novas contratações e as renovações/prorrogações que pretende realizar no exercício seguinte ao de sua elaboração</t>
    </r>
    <r>
      <rPr>
        <sz val="11"/>
        <rFont val="Arial"/>
        <family val="2"/>
        <scheme val="minor"/>
      </rPr>
      <t>. Esse PCA necessitará ser publicado no site de cada Secretaria, inclusive quando a contratação ocorrer de forma Direta. Além disso, outra regra importante é a de que a fase preparatória das licitações deverá compatibilizar-se com o PCA.</t>
    </r>
  </si>
  <si>
    <t>0 - NÃO DEFINIDO</t>
  </si>
  <si>
    <t>1 - PESSOAL E ENCARGOS SOCIAIS</t>
  </si>
  <si>
    <t>2 - JUROS E ENCARGOS DA DÍVIDA</t>
  </si>
  <si>
    <t>3 - OUTRAS DESPESAS CORRENTES</t>
  </si>
  <si>
    <t>4 - INVESTIMENTOS</t>
  </si>
  <si>
    <t>5 - INVERSÕES FINANCEIRAS</t>
  </si>
  <si>
    <t>6 - AMORTIZAÇÃO DA DÍVIDA</t>
  </si>
  <si>
    <t>9 - RESERVA DE CONTINGÊNCIA</t>
  </si>
  <si>
    <t>MODALIDADE DE APLICAÇÃO</t>
  </si>
  <si>
    <t>ELEMENTO DE DESPESA</t>
  </si>
  <si>
    <t>20 - TRANSFERÊNCIAS À UNIÃO</t>
  </si>
  <si>
    <t>22 - EXECUÇÃO ORÇAMENTÁRIA DELEGADA À UNIÃO</t>
  </si>
  <si>
    <t>30 - TRANSFERÊNCIAS A ESTADOS E AO DISTRITO FEDERAL</t>
  </si>
  <si>
    <t>31 - TRANSFERÊNCIAS A ESTADOS E AO DISTRITO FEDERAL - FUNDO A FUNDO</t>
  </si>
  <si>
    <t>32 - EXECUÇÃO ORÇAMENTÁRIA DELEGADA A ESTADOS E AO DISTRITO FEDERAL</t>
  </si>
  <si>
    <t>35 - TRANSFERÊNCIAS FUNDO A FUNDO AOS ESTADOS E AO DISTRITO FEDERAL À CONTA DE RECURSOS DE QUE TRATAM OS §§ 1º E 2º DO ART. 24 DA LEI COMPLEMENTAR Nº 141, DE 2012</t>
  </si>
  <si>
    <t xml:space="preserve">36 - TRANSFERÊNCIAS FUNDO A FUNDO AOS ESTADOS E AO DISTRITO FEDERAL À CONTA DE RECURSOS DE QUE TRATA O ART. 25 DA LEI COMPLEMENTAR Nº 141, DE 2012 </t>
  </si>
  <si>
    <t>40 - TRANSFERÊNCIAS A MUNICÍPIOS</t>
  </si>
  <si>
    <t>41 - TRANSFERÊNCIAS A MUNICÍPIOS - FUNDO A FUNDO</t>
  </si>
  <si>
    <t>42 - EXECUÇÃO ORÇAMENTÁRIA DELEGADA A MUNICÍPIOS</t>
  </si>
  <si>
    <t>45 - TRANSFERÊNCIAS FUNDO A FUNDO AOS MUNICÍPIOS À CONTA DE RECURSOS DE QUE TRATAM OS §§ 1º E 2º DO ART. 24 DA LEI COMPLEMENTAR Nº 141, DE 2012</t>
  </si>
  <si>
    <t>46 - TRANSFERÊNCIAS FUNDO A FUNDO AOS MUNICÍPIOS À CONTA DE RECURSOS DE QUE TRATA O ART. 25 DA LEI COMPLEMENTAR Nº 141, DE 2012</t>
  </si>
  <si>
    <t>50 - TRANSFERÊNCIAS A INSTITUIÇÕES PRIVADAS SEM FINS LUCRATIVOS</t>
  </si>
  <si>
    <t>60 - TRANSFERÊNCIAS A INSTITUIÇÕES PRIVADAS COM FINS LUCRATIVOS</t>
  </si>
  <si>
    <t>67 - EXECUÇÃO DE CONTRATO DE PARCERIA PÚBLICO-PRIVADA - PPP</t>
  </si>
  <si>
    <t>70 - TRANSFERÊNCIAS A INSTITUIÇÕES MULTIGOVERNAMENTAIS</t>
  </si>
  <si>
    <t>71 - TRANSFERÊNCIAS A CONSÓRCIOS PÚBLICOS MEDIANTE CONTRATO DE RATEIO</t>
  </si>
  <si>
    <t>72 - EXECUÇÃO ORÇAMENTÁRIA DELEGADA A CONSÓRCIOS PÚBLICOS</t>
  </si>
  <si>
    <t>73 - TRANSFERÊNCIAS A CONSÓRCIOS PÚBLICOS MEDIANTE CONTRATO DE RATEIO À CONTA DE RECURSOS DE QUE TRATAM OS §§ 1º E 2º DO ART. 24 DA LEI COMPLEMENTAR Nº 141, DE 2012</t>
  </si>
  <si>
    <t>74 - TRANSFERÊNCIAS A CONSÓRCIOS PÚBLICOS MEDIANTE CONTRATO DE RATEIO À CONTA DE RECURSOS DE QUE TRATA O ART. 25 DA LEI COMPLEMENTAR Nº 141, DE 2012</t>
  </si>
  <si>
    <t>75 - TRANSFERÊNCIAS A INSTITUIÇÕES MULTIGOVERNAMENTAIS À CONTA DE RECURSOS DE QUE TRATAM OS §§ 1º E 2º DO ART. 24 DA LEI COMPLEMENTAR Nº 141, DE 2012</t>
  </si>
  <si>
    <t>76 - TRANSFERÊNCIAS A INSTITUIÇÕES MULTIGOVERNAMENTAIS À CONTA DE RECURSOS DE QUE TRATA O ART. 25 DA LEI COMPLEMENTAR Nº 141, DE 2012</t>
  </si>
  <si>
    <t>80 - TRANSFERÊNCIAS AO EXTERIOR</t>
  </si>
  <si>
    <t>90 - APLICAÇÕES DIRETAS</t>
  </si>
  <si>
    <t>91 - APLICAÇÃO DIRETA DECORRENTE DE OPERAÇÃO ENTRE ÓRGÃOS, FUNDOS E ENTIDADES INTEGRANTES DOS ORÇAMENTOS FISCAL E DA SEGURIDADE SOCIAL</t>
  </si>
  <si>
    <t>92 - APLICAÇÃO DIRETA DE RECURSOS RECEBIDOS DE OUTROS ENTES DA FEDERAÇÃO DECORRENTES DE DELEGAÇÃO OU DESCENTRALIZAÇÃO</t>
  </si>
  <si>
    <t>93 - APLICAÇÃO DIRETA DECORRENTE DE OPERAÇÃO DE ÓRGÃOS, FUNDOS E ENTIDADES INTEGRANTES DOS ORÇAMENTOS FISCAL E DA SEGURIDADE SOCIAL COM CONSÓRCIO PÚBLICO DO QUAL O ENTE PARTICIPE</t>
  </si>
  <si>
    <t>94 - APLICAÇÃO DIRETA DECORRENTE DE OPERAÇÃO DE ÓRGÃOS, FUNDOS E ENTIDADES INTEGRANTES DOS ORÇAMENTOS FISCAL E DA SEGURIDADE SOCIAL COM CONSÓRCIO PÚBLICO DO QUAL O ENTE NÃO PARTICIPE</t>
  </si>
  <si>
    <t>95 - APLICAÇÃO DIRETA À CONTA DE RECURSOS DE QUE TRATAM OS §§ 1º E 2º DO ART. 24 DA LEI COMPLEMENTAR Nº 141, DE 2012</t>
  </si>
  <si>
    <t>96 - APLICAÇÃO DIRETA À CONTA DE RECURSOS DE QUE TRATA O ART. 25 DA LEI COMPLEMENTAR Nº 141, DE 2012</t>
  </si>
  <si>
    <t>99 - A DEFINIR</t>
  </si>
  <si>
    <t>00 - NÃO DEFINIDO</t>
  </si>
  <si>
    <t>01 - APOSENTADORIAS DO RPPS, RESERVA REMUNERADA E REFORMAS DOS MILITARES</t>
  </si>
  <si>
    <t>03 - PENSÕES DO RPPS E DO MILITAR</t>
  </si>
  <si>
    <t>05 - OUTROS BENEFÍCIOS PREVIDENCIÁRIOS DO SERVIDOR OU DO MILITAR</t>
  </si>
  <si>
    <t>06 - BENEFÍCIO MENSAL AO DEFICIENTE E AO IDOSO</t>
  </si>
  <si>
    <t>07 - CONTRIBUIÇÃO A ENTIDADES FECHADAS DE PREVIDÊNCIA</t>
  </si>
  <si>
    <t>08 - OUTROS BENEFÍCIOS ASSISTENCIAIS DO SERVIDOR E DO MILITAR</t>
  </si>
  <si>
    <t>09 - SALÁRIO-FAMÍLIA</t>
  </si>
  <si>
    <t>10 - SEGURO DESEMPREGO E ABONO SALARIAL</t>
  </si>
  <si>
    <t>11 - VENCIMENTOS E VANTAGENS FIXAS - PESSOAL CIVIL</t>
  </si>
  <si>
    <t>12 - VENCIMENTOS E VANTAGENS FIXAS - PESSOAL MILITAR</t>
  </si>
  <si>
    <t>13 - OBRIGAÇÕES PATRONAIS</t>
  </si>
  <si>
    <t>14 - DIÁRIAS -  CIVIL</t>
  </si>
  <si>
    <t>15 - DIÁRIAS -  MILITAR</t>
  </si>
  <si>
    <t>16 - OUTRAS DESPESAS VARIÁVEIS - PESSOAL CIVIL</t>
  </si>
  <si>
    <t>17 - OUTRAS DESPESAS VARIÁVEIS - PESSOAL MILITAR</t>
  </si>
  <si>
    <t>18 - AUXÍLIO FINANCEIRO A ESTUDANTES</t>
  </si>
  <si>
    <t>19 - AUXÍLIO-FARDAMENTO</t>
  </si>
  <si>
    <t>20 - AUXÍLIO FINANCEIRO A PESQUISADORES</t>
  </si>
  <si>
    <t>21 - JUROS SOBRE A DÍVIDA POR CONTRATO</t>
  </si>
  <si>
    <t>22 - OUTROS ENCARGOS SOBRE A DÍVIDA POR CONTRATO</t>
  </si>
  <si>
    <t>23 - JUROS, DESÁGIOS E DESCONTOS DA DÍVIDA MOBILIÁRIA</t>
  </si>
  <si>
    <t>24 - OUTROS ENCARGOS SOBRE A DÍVIDA MOBILIÁRIA</t>
  </si>
  <si>
    <t>25 - ENCARGOS SOBRE OPERAÇÕES DE CRÉDITO POR ANTECIPAÇÃO DA RECEITA</t>
  </si>
  <si>
    <t>26 - OBRIGAÇÕES DECORRENTES DE POLÍTICA MONETÁRIA</t>
  </si>
  <si>
    <t>27 - ENCARGOS PELA HONRA DE AVAIS, GARANTIAS, SEGUROS E SIMILARES</t>
  </si>
  <si>
    <t>28 - REMUNERAÇÃO DE COTAS DE FUNDOS AUTÁRQUICOS</t>
  </si>
  <si>
    <t>29 - DISTRIBUIÇÃO DE RESULTADO DE EMPRESAS ESTATAIS DEPENDENTES</t>
  </si>
  <si>
    <t>30 - MATERIAL DE CONSUMO</t>
  </si>
  <si>
    <t>31 - PREMIAÇÕES CULTURAIS, ARTÍSTICAS, CIENTÍFICAS, DESPORTIVAS E OUTRAS</t>
  </si>
  <si>
    <t>32 - MATERIAL, BEM OU SERVIÇO PARA DISTRIBUIÇÃO GRATUITA</t>
  </si>
  <si>
    <t>33 - PASSAGENS E DESPESAS COM LOCOMOÇÃO</t>
  </si>
  <si>
    <t>34 - OUTRAS DESPESAS DE PESSOAL DECORRENTES DE  CONTRATOS DE TERCEIRIZAÇÃO</t>
  </si>
  <si>
    <t>35 - SERVIÇOS DE CONSULTORIA</t>
  </si>
  <si>
    <t>36 - OUTROS SERVIÇOS DE TERCEIROS - PESSOA FÍSICA</t>
  </si>
  <si>
    <t>37 - LOCAÇÃO DE MÃO-DE-OBRA</t>
  </si>
  <si>
    <t>38 - ARRENDAMENTO MERCANTIL</t>
  </si>
  <si>
    <t>39 - OUTROS SERVIÇOS DE TERCEIROS - PESSOA JURÍDICA</t>
  </si>
  <si>
    <t>40 - SERVIÇOS DE TECNOLOGIA DA INFORMAÇÃO E COMUNICAÇÃO - PESSOA JURÍDICA</t>
  </si>
  <si>
    <t>41 - CONTRIBUIÇÕES</t>
  </si>
  <si>
    <t>42 - AUXÍLIOS</t>
  </si>
  <si>
    <t>43 - SUBVENÇÕES SOCIAIS</t>
  </si>
  <si>
    <t>45 - SUBVENÇÕES ECONÔMICAS</t>
  </si>
  <si>
    <t>46 - AUXÍLIO-ALIMENTAÇÃO</t>
  </si>
  <si>
    <t>47 - OBRIGAÇÕES TRIBUTÁRIAS E CONTRIBUTIVAS</t>
  </si>
  <si>
    <t>48 - OUTROS AUXÍLIOS FINANCEIROS A PESSOAS FÍSICAS</t>
  </si>
  <si>
    <t>49 - AUXÍLIO-TRANSPORTE</t>
  </si>
  <si>
    <t>51 - OBRAS E INSTALAÇÕES</t>
  </si>
  <si>
    <t>52 - EQUIPAMENTOS E MATERIAL PERMANENTE</t>
  </si>
  <si>
    <t>53 - APOSENTADORIAS DO RGPS - ÁREA RURAL</t>
  </si>
  <si>
    <t>54 - APOSENTADORIAS DO RGPS - ÁREA URBANA</t>
  </si>
  <si>
    <t>55 - PENSÕES DO RGPS - ÁREA RURAL</t>
  </si>
  <si>
    <t>56 - PENSÕES DO RGPS - ÁREA URBANA</t>
  </si>
  <si>
    <t>57 - OUTROS BENEFÍCIOS DO RGPS - ÁREA RURAL</t>
  </si>
  <si>
    <t>58 - OUTROS BENEFÍCIOS DO RGPS - ÁREA URBANA</t>
  </si>
  <si>
    <t>59 - PENSÕES ESPECIAIS</t>
  </si>
  <si>
    <t>61 - AQUISIÇÃO DE IMÓVEIS</t>
  </si>
  <si>
    <t>62 - AQUISIÇÃO DE PRODUTOS PARA REVENDA</t>
  </si>
  <si>
    <t>63 - AQUISIÇÃO DE TÍTULOS DE CRÉDITO</t>
  </si>
  <si>
    <t>64 - AQUISIÇÃO DE TÍTULOS REPRESENTATIVOS DE CAPITAL JÁ INTEGRALIZADO</t>
  </si>
  <si>
    <t>65 - CONSTITUIÇÃO OU AUMENTO DE CAPITAL DE EMPRESAS</t>
  </si>
  <si>
    <t>66 - CONCESSÃO DE EMPRÉSTIMOS E FINANCIAMENTOS</t>
  </si>
  <si>
    <t>67 - DEPÓSITOS COMPULSÓRIOS</t>
  </si>
  <si>
    <t>70 - RATEIO PELA PARTICIPAÇÃO EM CONSÓRCIO PÚBLICO</t>
  </si>
  <si>
    <t>71 - PRINCIPAL DA DÍVIDA CONTRATUAL RESGATADO</t>
  </si>
  <si>
    <t>72 - PRINCIPAL DA DÍVIDA MOBILIÁRIA RESGATADO</t>
  </si>
  <si>
    <t>73 - CORREÇÃO MONETÁRIA OU CAMBIAL DA DÍVIDA CONTRATUAL RESGATADA</t>
  </si>
  <si>
    <t>74 - CORREÇÃO MONETÁRIA OU CAMBIAL DA DÍVIDA MOBILIÁRIA RESGATADA</t>
  </si>
  <si>
    <t>75 - CORREÇÃO MONETÁRIA DA DÍVIDA DE OPERAÇÕES DE CRÉDITO POR  ANTECIPAÇÃO DA RECEITA</t>
  </si>
  <si>
    <t>76 - PRINCIPAL CORRIGIDO DA DÍVIDA MOBILIÁRIA REFINANCIADO</t>
  </si>
  <si>
    <t>77 - PRINCIPAL CORRIGIDO DA DÍVIDA CONTRATUAL REFINANCIADO</t>
  </si>
  <si>
    <t>81 - DISTRIBUIÇÃO CONSTITUCIONAL OU LEGAL DE RECEITAS</t>
  </si>
  <si>
    <t>82 - APORTE DE RECURSOS PELO PARCEIRO PÚBLICO EM FAVOR DO PARCEIRO PRIVADO DECORRENTE DE CONTRATO DE PARCERIA PÚBLICO-PRIVADA</t>
  </si>
  <si>
    <t>83 - DESPESAS DECORRENTES DE CONTRATO DE PARCERIA PÚBLICO-PRIVADA-PPP, EXCETO SUBVENÇÕES ECONÔMICAS,APORTE E FUNDO GARANTIDOR</t>
  </si>
  <si>
    <t>84 - DESPESAS DECORRENTES DA PARTICIPAÇÃO EM FUNDOS, ORGANISMOS, OU ENTIDADES ASSEMELHADAS, NACIONAIS E INTERNACIONAIS</t>
  </si>
  <si>
    <t>85 - CONTRATO DE GESTÃO</t>
  </si>
  <si>
    <t>86 - COMPENSAÇÕES A REGIMES DE PREVIDÊNCIA</t>
  </si>
  <si>
    <t>91 - SENTENÇAS JUDICIAIS</t>
  </si>
  <si>
    <t>92 - DESPESAS DE EXERCÍCIOS ANTERIORES</t>
  </si>
  <si>
    <t>93 - INDENIZAÇÕES E RESTITUIÇÕES</t>
  </si>
  <si>
    <t>94 - INDENIZAÇÕES E RESTITUIÇÕES TRABALHISTAS</t>
  </si>
  <si>
    <t>95 - INDENIZAÇÃO PELA EXECUÇÃO DE TRABALHOS DE CAMPO</t>
  </si>
  <si>
    <t>96 - RESSARCIMENTO DE DESPESAS DE PESSOAL REQUISITADO</t>
  </si>
  <si>
    <t>97 - APORTE PARA COBERTURA DO DÉFICIT ATUARIAL DO RPPS</t>
  </si>
  <si>
    <t>98 - DESPESAS DO ORÇAMENTO DE INVESTIMENTO</t>
  </si>
  <si>
    <t>99 - A CLASSIFICAR</t>
  </si>
  <si>
    <t>Fonte de Recursos</t>
  </si>
  <si>
    <t>FONTE DE RECURSOS</t>
  </si>
  <si>
    <t>RECURSOS DE CAIXA DO TESOURO</t>
  </si>
  <si>
    <t>RECURSOS VINCULADOS DO TESOURO</t>
  </si>
  <si>
    <t>RECURSOS DE ARRECADAÇÃO PRÓPRIA DAS AUTARQUIAS</t>
  </si>
  <si>
    <t>RECURSOS VINCULADOS DAS AUTARQUIAS</t>
  </si>
  <si>
    <t>RECURSOS DO ORÇAMENTO DE INVESTIMENTO</t>
  </si>
  <si>
    <t>RECURSOS EXTRAORÇAMENTÁRIOS</t>
  </si>
  <si>
    <t>NÃO DEFINIDO</t>
  </si>
  <si>
    <t>EXISTENTE A SER RENOVADA</t>
  </si>
  <si>
    <t>NOVA</t>
  </si>
  <si>
    <t>EXISTENTE NÃO RENOVÁVEL</t>
  </si>
  <si>
    <t>TIPO DE CONTRATAÇÃO</t>
  </si>
  <si>
    <t>Contenção Fazenda da Prata - Patrimônio do Ouro</t>
  </si>
  <si>
    <t>Contorno de Cachoeiro - Bairro Aeroporto, município de Cachoeiro de Itapemirim</t>
  </si>
  <si>
    <t>Rodovia do Caramba</t>
  </si>
  <si>
    <t>A DEFINIR</t>
  </si>
  <si>
    <t>Estimativa Preliminar do Valor para 2026 (R$)</t>
  </si>
  <si>
    <t>DIGEP
DIREN</t>
  </si>
  <si>
    <t>Plano de Contratações Anual - Exercício 2026 - EDIFICAÇÕES</t>
  </si>
  <si>
    <t>Remanescente da Reforma e Ampliação do 11º BPM - Barra de São Francisco</t>
  </si>
  <si>
    <t>SR-I - Construção e Alteamento de Muro da SR-I - Vila Velha</t>
  </si>
  <si>
    <t>SR-III - Reforma e Regularização do Prédio da SR-III - Colatina</t>
  </si>
  <si>
    <t>unid</t>
  </si>
  <si>
    <t>DIRED</t>
  </si>
  <si>
    <t>COMISSÃO DE ATIVIDADES DE LICITAÇÃO - OBRAS DE EDIFICAÇÕES - DER-ES</t>
  </si>
  <si>
    <t>Contrato 169/2021 rescindido</t>
  </si>
  <si>
    <t>Remanescentes do contrato 65/2024.</t>
  </si>
  <si>
    <t>A Definir</t>
  </si>
  <si>
    <t>Materiais de Informática (peças, periféricos, entre outros)</t>
  </si>
  <si>
    <t xml:space="preserve">Unid. </t>
  </si>
  <si>
    <t>Tablet com seguro para GETIC</t>
  </si>
  <si>
    <t>Sensores de temperatura para Data Center</t>
  </si>
  <si>
    <t xml:space="preserve"> Assinatura Serviço Office</t>
  </si>
  <si>
    <t>Solução de ambiente comum de dados (CDE)</t>
  </si>
  <si>
    <t>Atualização Cype 3D metálicas + Cypecad (MT168+Full182)</t>
  </si>
  <si>
    <t>Software Cypecad full 185 versão 2025 + MT168</t>
  </si>
  <si>
    <t>Geostudio 3D avançado</t>
  </si>
  <si>
    <t xml:space="preserve">Software de geologia - GEO 5  (Pacote Básico) </t>
  </si>
  <si>
    <t>Tablet para engenharia com seguro</t>
  </si>
  <si>
    <t>37 - LOCAÇÃO DE MÃO-DE-OBRA
39 - OUTROS SERVIÇOS DE TERCEIROS - PESSOA JURÍDICA</t>
  </si>
  <si>
    <t>30 - MATERIAL DE CONSUMO
39 - OUTROS SERVIÇOS DE TERCEIROS - PESSOA JURÍDICA</t>
  </si>
  <si>
    <t>17/2023</t>
  </si>
  <si>
    <t xml:space="preserve">Reforma </t>
  </si>
  <si>
    <t>Reforma</t>
  </si>
  <si>
    <t>Elaboração de Projetos</t>
  </si>
  <si>
    <t>Construção</t>
  </si>
  <si>
    <t>Quadra/Espaço Esportivo</t>
  </si>
  <si>
    <t>Reforma e Ampliação</t>
  </si>
  <si>
    <t>Manutenção</t>
  </si>
  <si>
    <t>Reconstrução</t>
  </si>
  <si>
    <t>Setor Responsável</t>
  </si>
  <si>
    <t>GEPED</t>
  </si>
  <si>
    <t>CEO-E-I</t>
  </si>
  <si>
    <t>- O contrato é financiado pelo BID, mas há necessidade de pagamento na fonte de contrapartida (recursos de Caixa do Tesouro).</t>
  </si>
  <si>
    <t>Elaboração de projeto básico e executivo de engenharia e execução de obras na região costeira do estado do Espirito Santo 
(engorda de praias, enroncamentos, guia corrente, contenção de erosão)</t>
  </si>
  <si>
    <t>Obras Costeiras</t>
  </si>
  <si>
    <t>Convênio</t>
  </si>
  <si>
    <t xml:space="preserve">Consultoria </t>
  </si>
  <si>
    <t>Faixa de Domínio</t>
  </si>
  <si>
    <t>Automóvel</t>
  </si>
  <si>
    <t>- Objeto inserido no acordo inicial com a Fundação Renova referente ao Desastre de Mariana. Recurso já disponível em caixa.</t>
  </si>
  <si>
    <t>-  Objeto de Financiamento do BID.</t>
  </si>
  <si>
    <t>- Consultoria referente ao Programa Proativa-ES, cuja principal fonte de recursos será financiamento, porém, provavelmente, deverá haver necessidade de contrapartida de recursos de Caixa do Tesouro.</t>
  </si>
  <si>
    <t>- Consultoria referente ao Programa Águas e Paisagens II, cuja principal fonte de recursos será financiamento, porém, provavelmente, deverá haver necessidade de contrapartida de recursos de Caixa do Tesouro.</t>
  </si>
  <si>
    <t>- O contrato é objeto de financiamento do BNDES.</t>
  </si>
  <si>
    <t>- O contrato é objeto de pleito de financiamento do Programa Proativa-ES (BIRD), caso seja aprovado, o desembolso ocorrerá na fonte do financiamento.</t>
  </si>
  <si>
    <t>001/2023 - Termo de Cooperação</t>
  </si>
  <si>
    <t>- Os equipamentos/reformas serão adquiridos no decorrer do ano vigente, considerando adesões de ATAs.</t>
  </si>
  <si>
    <t>Execução de serviços de revestimento primário com utilização de REVSOL na área de abrangência da Superintendência Executiva Regional I</t>
  </si>
  <si>
    <t>Execução de serviços de revestimento primário com utilização de REVSOL na área de abrangência da Superintendência Executiva Regional IV</t>
  </si>
  <si>
    <t>Execução de serviços de revestimento primário com utilização de REVSOL na área de abrangência da Superintendência Executiva Regional III</t>
  </si>
  <si>
    <t>ARP Nº 003/2025</t>
  </si>
  <si>
    <t>Pavimentação com Blocos Intertravados</t>
  </si>
  <si>
    <t>- O contrato é objeto de pleito de financiamento do BIRD (Programa PROATIVA-ES), caso seja aprovado, o desembolso ocorrerá na fonte do financiamento.</t>
  </si>
  <si>
    <t>- O contrato é objeto de pleito de financiamento do BIRD (Programa PROATIVA-ES)), caso seja aprovado, o desembolso ocorrerá na fonte do financiamento.</t>
  </si>
  <si>
    <t>RevSol</t>
  </si>
  <si>
    <t>- Programa Águas e Paisagens II (BIRD).</t>
  </si>
  <si>
    <t>24/2025</t>
  </si>
  <si>
    <t>29/2025</t>
  </si>
  <si>
    <t>23/2025</t>
  </si>
  <si>
    <t>20/2025</t>
  </si>
  <si>
    <t>57/2024</t>
  </si>
  <si>
    <t>22/2025</t>
  </si>
  <si>
    <t>38/2025</t>
  </si>
  <si>
    <t>Solução de controle de acesso ambiente TI</t>
  </si>
  <si>
    <t>Solução de Storage (Projeto 2/2)</t>
  </si>
  <si>
    <t>31/06/2026</t>
  </si>
  <si>
    <t>31/11/2026</t>
  </si>
  <si>
    <t>Serviços de manutenção e emergências - GETIC</t>
  </si>
  <si>
    <t>Mensal</t>
  </si>
  <si>
    <t>Gustavo da Costa Novaes e Eduardo Rodrigues da Silva</t>
  </si>
  <si>
    <t>37/2025</t>
  </si>
  <si>
    <t>53/2025</t>
  </si>
  <si>
    <t>09/2025</t>
  </si>
  <si>
    <t>Recuperação Ponte Baixo Guandu-Ibituba</t>
  </si>
  <si>
    <t>030/2025</t>
  </si>
  <si>
    <t>ARP Nº 006/2025</t>
  </si>
  <si>
    <t>041/2025</t>
  </si>
  <si>
    <t>61/2025</t>
  </si>
  <si>
    <t>ARP Nº 005/2025</t>
  </si>
  <si>
    <t>60/2025</t>
  </si>
  <si>
    <t>62/2025</t>
  </si>
  <si>
    <t>Workstation</t>
  </si>
  <si>
    <t>Previsto Contratação para 2026</t>
  </si>
  <si>
    <t>Estimativa Preliminar do Valor para 2026 (R$)
(Financiamento)</t>
  </si>
  <si>
    <t>VERSÃO</t>
  </si>
  <si>
    <t>GEORE</t>
  </si>
  <si>
    <t>SE-E</t>
  </si>
  <si>
    <t>Contrato/
Edital</t>
  </si>
  <si>
    <t>Quantidade</t>
  </si>
  <si>
    <t>ID</t>
  </si>
  <si>
    <t>Acesso a Base de Dados</t>
  </si>
  <si>
    <t>Apoio Técnico e Gerencial</t>
  </si>
  <si>
    <t>12/2025</t>
  </si>
  <si>
    <t>Daniella de Almeida</t>
  </si>
  <si>
    <t>Tatiana Madi</t>
  </si>
  <si>
    <t>Mariana Loyola da Silveira Novais</t>
  </si>
  <si>
    <t>Roger Castilho Soares</t>
  </si>
  <si>
    <t>Arthur Roque de Sousa</t>
  </si>
  <si>
    <t>Arthur Emilio Coan</t>
  </si>
  <si>
    <t>João Marcus Lignani</t>
  </si>
  <si>
    <t>Márcio Luiz Piedade Fonseca</t>
  </si>
  <si>
    <t>Lucas Motta Nunes</t>
  </si>
  <si>
    <t>Jean Carla de Freitas Balinhas</t>
  </si>
  <si>
    <t>Elaboração de Projetos de Edificações, Sondagem e Topografia</t>
  </si>
  <si>
    <t>69/2025</t>
  </si>
  <si>
    <t>70/2025</t>
  </si>
  <si>
    <t>71/2025</t>
  </si>
  <si>
    <t>65/2025</t>
  </si>
  <si>
    <t>72/2025</t>
  </si>
  <si>
    <t>CE Nº 032/2025</t>
  </si>
  <si>
    <t>CE Nº 029/2025</t>
  </si>
  <si>
    <t>5 - INVESTIMENTOS</t>
  </si>
  <si>
    <t>91 - APLICAÇÕES DIRETAS</t>
  </si>
  <si>
    <t>52 - OBRAS E INSTALAÇÕES</t>
  </si>
  <si>
    <t>LPI Nº 001/2025</t>
  </si>
  <si>
    <t>88/2025</t>
  </si>
  <si>
    <t>77/2025</t>
  </si>
  <si>
    <t>CE Nº 040/2025</t>
  </si>
  <si>
    <t>CE Nº 035/2025</t>
  </si>
  <si>
    <t>CE Nº 038/2025</t>
  </si>
  <si>
    <t>CE Nº 031/2025</t>
  </si>
  <si>
    <t>078/2025</t>
  </si>
  <si>
    <t>066/2025</t>
  </si>
  <si>
    <t>074/2025</t>
  </si>
  <si>
    <t>067/2025</t>
  </si>
  <si>
    <t>068/2025</t>
  </si>
  <si>
    <t>075/2025</t>
  </si>
  <si>
    <t>084/2025</t>
  </si>
  <si>
    <t>063/2025</t>
  </si>
  <si>
    <t>088/2024</t>
  </si>
  <si>
    <t>078/2024</t>
  </si>
  <si>
    <t>079/2024</t>
  </si>
  <si>
    <t>Execução de serviços de revestimento primário com utilização de REVSOL na área de abrangência da Superintendência Executiva Regional II</t>
  </si>
  <si>
    <t>105/2023</t>
  </si>
  <si>
    <t>Intertravado ES-485, Jaciguá a ES-164</t>
  </si>
  <si>
    <t>Contratos com as concessionárias de distribuição de energia elétrica para prestação de serviços de deslocamento/ remoção de infraestruturas de energia elétrica ativa nas faixas de domínio rodoviárias</t>
  </si>
  <si>
    <t>Remanejamento de Postes</t>
  </si>
  <si>
    <t>CE Nº 043/2025</t>
  </si>
  <si>
    <t>090/2025</t>
  </si>
  <si>
    <t>094/2025</t>
  </si>
  <si>
    <t>091/2025</t>
  </si>
  <si>
    <t>87/2025</t>
  </si>
  <si>
    <t>Contenção Bom Jesus do Norte</t>
  </si>
  <si>
    <t>Contenção na ES-484, município de Bom Jesus do Norte/ES</t>
  </si>
  <si>
    <t>CE Nº 001/2026</t>
  </si>
  <si>
    <t>CE Nº 002/2026</t>
  </si>
  <si>
    <t>CE Nº 005/2026</t>
  </si>
  <si>
    <t>11/2026</t>
  </si>
  <si>
    <t>06/2026</t>
  </si>
  <si>
    <t>005/2026</t>
  </si>
  <si>
    <t>073/2025</t>
  </si>
  <si>
    <t>86/2025</t>
  </si>
  <si>
    <t>PE Nº 001/2026</t>
  </si>
  <si>
    <t>ATA Nº 00001/2026</t>
  </si>
  <si>
    <t>Switch Datacenter</t>
  </si>
  <si>
    <t>Consultoria - Inspeções cadastrais, rotineiras, especiais e extradionária de OAE's</t>
  </si>
  <si>
    <t>LPI Nº 01/2026</t>
  </si>
  <si>
    <t>27/2026</t>
  </si>
  <si>
    <t>28/2026</t>
  </si>
  <si>
    <t>16/2026</t>
  </si>
  <si>
    <t>30/2026</t>
  </si>
  <si>
    <t>20/2026</t>
  </si>
  <si>
    <t>21/2026</t>
  </si>
  <si>
    <t>CE Nº 009/2026</t>
  </si>
  <si>
    <t>6 - INVESTIMENTOS</t>
  </si>
  <si>
    <t>92 - APLICAÇÕES DIRETAS</t>
  </si>
  <si>
    <t>53 - OBRAS E INSTALAÇÕES</t>
  </si>
  <si>
    <t>Anteprojeto ES-209, Itaúnas-Pedro Canário</t>
  </si>
  <si>
    <t>Anteprojeto Contorno de São Gabriel da Palha</t>
  </si>
  <si>
    <t>Anteprojeto Contorno de Vila Valério</t>
  </si>
  <si>
    <t>CE Nº 003/2026</t>
  </si>
  <si>
    <t xml:space="preserve"> ES-264, km 1231 do trecho: Entr. ES-355 (Santa Maria de Jetibá) - Entr. Estrada Municipal (Granja)</t>
  </si>
  <si>
    <t>4 - OUTRAS DESPESAS CORRENTES</t>
  </si>
  <si>
    <t>36 - SERVIÇOS DE CONSULTORIA</t>
  </si>
  <si>
    <t>019/2025</t>
  </si>
  <si>
    <t>Binário de Nova Almeida</t>
  </si>
  <si>
    <t>001/2021</t>
  </si>
  <si>
    <t>063/2023</t>
  </si>
  <si>
    <t>28/2022</t>
  </si>
  <si>
    <t>17/2026</t>
  </si>
  <si>
    <t>ES-383, Vitor Hugo-Castelinho</t>
  </si>
  <si>
    <t>Elaboração de Tabela Referencial</t>
  </si>
  <si>
    <t>024/2026</t>
  </si>
  <si>
    <t>025/2026</t>
  </si>
  <si>
    <t>Douglas Galdino de Melo</t>
  </si>
  <si>
    <t>Thiago Granjeiro Loureiro</t>
  </si>
  <si>
    <t xml:space="preserve"> Raphael Rosa Campos</t>
  </si>
  <si>
    <t>Marcio Luiz Piedade Fonseca</t>
  </si>
  <si>
    <t>Gustavo Perim Ribeiro</t>
  </si>
  <si>
    <t>ATA Nº 00002/2026</t>
  </si>
  <si>
    <t>008/2026</t>
  </si>
  <si>
    <t>102/2022</t>
  </si>
  <si>
    <t>3 - INVESTIMENTOS</t>
  </si>
  <si>
    <t>50 - OBRAS E INSTALAÇÕES</t>
  </si>
  <si>
    <t>89 - APLICAÇÕES DIRETAS</t>
  </si>
  <si>
    <t>32/2023</t>
  </si>
  <si>
    <t>21/2022</t>
  </si>
  <si>
    <t>142/2021</t>
  </si>
  <si>
    <t>36/2024</t>
  </si>
  <si>
    <t>CE Nº 022/2025
LOTE 02</t>
  </si>
  <si>
    <t>CE Nº 022/2025
LOTE 04</t>
  </si>
  <si>
    <t>Luiz Gustavo Siqueira Santos</t>
  </si>
  <si>
    <t>Intertravado SR-III</t>
  </si>
  <si>
    <t>ES-261, Contorno de Santa Teresa</t>
  </si>
  <si>
    <t>ES-264, Contorno de Santa Leopoldina</t>
  </si>
  <si>
    <t>Viários e Ponte do Valão em Cachoeiro de Itapemirim</t>
  </si>
  <si>
    <r>
      <t xml:space="preserve">Apoio as Atividades de Gerenciamento do Programa Proativa-ES
</t>
    </r>
    <r>
      <rPr>
        <b/>
        <sz val="10"/>
        <rFont val="Calibri"/>
        <family val="2"/>
      </rPr>
      <t>(PROGRAMA PROATIVA-ES)</t>
    </r>
  </si>
  <si>
    <r>
      <t xml:space="preserve">Gestão do Programa  e Auditoria
</t>
    </r>
    <r>
      <rPr>
        <b/>
        <sz val="10"/>
        <rFont val="Calibri"/>
        <family val="2"/>
      </rPr>
      <t>(PROGRAMA PROATIVA-ES)</t>
    </r>
  </si>
  <si>
    <r>
      <rPr>
        <b/>
        <sz val="10"/>
        <rFont val="Calibri"/>
        <family val="2"/>
      </rPr>
      <t>Fortalecimento Institucional com Sustentabilidade Ativos Rodoviários</t>
    </r>
    <r>
      <rPr>
        <sz val="10"/>
        <rFont val="Calibri"/>
        <family val="2"/>
      </rPr>
      <t xml:space="preserve"> (Gestão Sustentável de Ativos Rodoviários, Segurança Viária, Resiliência Climática, Digitalização, Inclusão Social e Gênero e Treinamento da equipe socioambiental)
</t>
    </r>
    <r>
      <rPr>
        <b/>
        <sz val="10"/>
        <rFont val="Calibri"/>
        <family val="2"/>
      </rPr>
      <t>(PROGRAMA PROATIVA-ES)</t>
    </r>
  </si>
  <si>
    <r>
      <t xml:space="preserve">Serviços Especializados de Consultoria técnica de Apoio à Supervisão das Obras do Programa Proativa-ES
</t>
    </r>
    <r>
      <rPr>
        <b/>
        <sz val="10"/>
        <rFont val="Calibri"/>
        <family val="2"/>
      </rPr>
      <t>(PROGRAMA PROATIVA-ES)</t>
    </r>
  </si>
  <si>
    <r>
      <t xml:space="preserve">Contratação de Projeto  e Obras de Recuperação e Manutenção de Rodovias remuneradas por desempenho - </t>
    </r>
    <r>
      <rPr>
        <b/>
        <sz val="10"/>
        <rFont val="Calibri"/>
        <family val="2"/>
      </rPr>
      <t>Lotes 1, 2 e 3</t>
    </r>
    <r>
      <rPr>
        <sz val="10"/>
        <rFont val="Calibri"/>
        <family val="2"/>
      </rPr>
      <t xml:space="preserve"> 
</t>
    </r>
    <r>
      <rPr>
        <b/>
        <sz val="10"/>
        <rFont val="Calibri"/>
        <family val="2"/>
      </rPr>
      <t>(PROGRAMA PROATIVA-ES)</t>
    </r>
  </si>
  <si>
    <r>
      <rPr>
        <b/>
        <sz val="10"/>
        <rFont val="Calibri"/>
        <family val="2"/>
      </rPr>
      <t xml:space="preserve">Infraestrutura e Melhorias de Corredores Rodoviários Urbanizados - </t>
    </r>
    <r>
      <rPr>
        <sz val="10"/>
        <rFont val="Calibri"/>
        <family val="2"/>
      </rPr>
      <t xml:space="preserve">Projeto e Construção do Contorno de Santa Leopoldina
</t>
    </r>
    <r>
      <rPr>
        <b/>
        <sz val="10"/>
        <rFont val="Calibri"/>
        <family val="2"/>
      </rPr>
      <t>(PROGRAMA PROATIVA-ES)</t>
    </r>
  </si>
  <si>
    <r>
      <rPr>
        <b/>
        <sz val="10"/>
        <rFont val="Calibri"/>
        <family val="2"/>
      </rPr>
      <t xml:space="preserve">Infraestrutura e Melhorias de Corredores Rodoviários Urbanizados - </t>
    </r>
    <r>
      <rPr>
        <sz val="10"/>
        <rFont val="Calibri"/>
        <family val="2"/>
      </rPr>
      <t xml:space="preserve">Projeto e Construção do Contorno de Santa Teresa
</t>
    </r>
    <r>
      <rPr>
        <b/>
        <sz val="10"/>
        <rFont val="Calibri"/>
        <family val="2"/>
      </rPr>
      <t>(PROGRAMA PROATIVA-ES)</t>
    </r>
  </si>
  <si>
    <t xml:space="preserve"> ES-130, trecho: Divisa ES/MG (Cajubi) - Montanha</t>
  </si>
  <si>
    <t>ES-264, entr. ES-115 (Nova Almeida) a Entr. BR-101 (Chapadão - Timbuí)</t>
  </si>
  <si>
    <t>31/2026</t>
  </si>
  <si>
    <t xml:space="preserve"> Serviços de Contratação de Consultor Individual para Elaboração da Avaliação Intermediária do Programa Eficiência Logística do Espírito Santo (BID)</t>
  </si>
  <si>
    <t>06</t>
  </si>
  <si>
    <t>JULHO DE 2026</t>
  </si>
  <si>
    <t>35/2026</t>
  </si>
  <si>
    <t>34/2026</t>
  </si>
  <si>
    <t>ES-387, Alegre ao Entr. BR-393 (Muqui)</t>
  </si>
  <si>
    <t xml:space="preserve"> Contorno de Rio Bananal</t>
  </si>
  <si>
    <t>ES-356, Entr. ES-245 (Rio Bananal) – Entr. ES-356 (Chumbado)</t>
  </si>
  <si>
    <t>Contorno de Jaguaré</t>
  </si>
  <si>
    <t>CE Nº 013/2026</t>
  </si>
  <si>
    <t xml:space="preserve"> ES-080, Santo Agostinho -  Prata  dos Baianos</t>
  </si>
  <si>
    <t>ES-080, Prata dos Baianos - Ecoporanga</t>
  </si>
  <si>
    <t>36/2026</t>
  </si>
  <si>
    <t>33/2026</t>
  </si>
  <si>
    <t>CE Nº 014/2026</t>
  </si>
  <si>
    <t>DATA DA VERSÃO</t>
  </si>
  <si>
    <t>Construção de Quadras Poliesportivas em diversos Municípios do ES</t>
  </si>
  <si>
    <t>EDUARDO ALVES COLA (GESTOR), RAIMUNDO BORGES LEAL NETO (GESTOR), THIAGO LUIZ POLETO (FISCAL DO CONTRATO)</t>
  </si>
  <si>
    <t>Remanescente da Construção da 7ª Delegacia Regional (antigo DPJ) de Cachoeiro de Itapemirim</t>
  </si>
  <si>
    <t>LUIS CLAUDIO SOARES BASTOS (GESTOR DO CONTRATO)</t>
  </si>
  <si>
    <t xml:space="preserve"> Construção das quadras poliesportivas nos bairros Ayrton Senna e Vicente Soella II, localizadas no município de Colatina</t>
  </si>
  <si>
    <t>SEDE - Manutenção civil e elétrica da subestação e das instalações elétricas da sede do DER-ES</t>
  </si>
  <si>
    <t>SEDE - Reconstrução do muro lateral e calçada da sede do DER-ES</t>
  </si>
  <si>
    <t>GUSTAVO BRAGANCA RANGEL (FISCAL DO CONTRATO), VINÍCIUS MONTEIRO UBALDINO (GESTOR)</t>
  </si>
  <si>
    <t>SR-I - Reparação e Conservação predial da SR-I - Vila Velha</t>
  </si>
  <si>
    <t xml:space="preserve">SR-II - Reforma e Ampliação da Sede da SR II - Cachoeiro de Itapemirim </t>
  </si>
  <si>
    <t>SR-IV - Construção da Sede da Superintendência Regional IV - Nova Venecia</t>
  </si>
  <si>
    <t>SR IV - Reforma Telhado - DER-ES São Mateus</t>
  </si>
  <si>
    <t>Contratação de Licenciamento de uso de Banco de Dados on-line "FGVDADOS"</t>
  </si>
  <si>
    <t>Contratação de assinatura do TCPO WEB (base para orgãos públicos)</t>
  </si>
  <si>
    <t xml:space="preserve"> Supervisão e Apoio Técnico à SE-E</t>
  </si>
  <si>
    <t>Contratação de serviços técnicos especializados em engenharia consultiva para assessoria à gestão de projetos da Diretoria de Obras de Edificações e apoio à supervisão das obras do Novo Centro de Convenções de Carapina</t>
  </si>
  <si>
    <t>SEDE - Modernização ou substituição do elevador da sede do DER-ES</t>
  </si>
  <si>
    <t xml:space="preserve"> Prestação de serviços especializados na área de engenharia de custos para elaboração de Tabelas Referenciais de Preços de Serviços e Projetos para obras de Edificações do DER-ES</t>
  </si>
  <si>
    <t>Apoio aos Serviços de Investigação Fundiária-Registral, incluindo Levantamento Topográfico Cadastral de Ocupações Regulares ou Irregulares na Faixa de Domínio e Área “non aedificandi”, bem como apoio técnico nas análises de acesso viário e de anuência de confrontação às rodovias estaduais.</t>
  </si>
  <si>
    <t>Levantamento Topográfico</t>
  </si>
  <si>
    <t>06/04/2025</t>
  </si>
  <si>
    <t>Sinalização Semafórica</t>
  </si>
  <si>
    <t>05/10/2027</t>
  </si>
  <si>
    <t xml:space="preserve">Fiscalização Eletrônica de Trânsito em toda Malha Estadual </t>
  </si>
  <si>
    <t>Fiscalização Eletrônica</t>
  </si>
  <si>
    <t>Sinalização Horizontal, Vertical, Suspensa
e Dispositivos Auxiliares de Segurança - Lote 01 (SR I)</t>
  </si>
  <si>
    <t>Sinalização</t>
  </si>
  <si>
    <t>Sinalização Horizontal, Vertical, Suspensa
e Dispositivos Auxiliares de Segurança - Lote 02 (SR II)</t>
  </si>
  <si>
    <t>Sinalização Horizontal, Vertical, Suspensa
e Dispositivos Auxiliares de Segurança - Lote 04 (SR IV)</t>
  </si>
  <si>
    <t>Sinalização Horizontal, Vertical, Suspensa
e Dispositivos Auxiliares de Segurança - Lote 03 (SR III)</t>
  </si>
  <si>
    <t>Manutenção preventiva do pavimento com CBUQ e revitalização da sinalização nos segmentos rodoviários estaduais- Lote 4 (SR-4)</t>
  </si>
  <si>
    <t>CBUQ</t>
  </si>
  <si>
    <t>Manutenção preventiva do pavimento com CBUQ e revitalização da sinalização nos segmentos rodoviários estaduais - Lote 2 (SR-2)</t>
  </si>
  <si>
    <t>Manutenção preventiva do pavimento com CBUQ e revitalização da sinalização nos segmentos rodoviários estaduais - Lote 3 - (SR-3)</t>
  </si>
  <si>
    <t>Manutenção preventiva do pavimento com CBUQ e revitalização da sinalização nos segmentos rodoviários estaduais - (SR-1) - Lote 1</t>
  </si>
  <si>
    <t>Execução de serviços de revestimento primário com utilização de REVSOL localizado na rodovia ES-376, trecho Barra de Batatal - Extensão: 20,94 Km.</t>
  </si>
  <si>
    <t>Execução de serviços de manutenção preventiva de revestimento primário com adição de material (REVSOL/SOLO) localizado na rodovia ES-472, trecho entre Conceição do Castelo a Piaçú - Extensão: 22,907 Km</t>
  </si>
  <si>
    <t xml:space="preserve"> ES-165, trecho entre Ibituba(Baixo Guandu) - Sobreiro(Laranja da Terra)
 Extensão: 26,40 km</t>
  </si>
  <si>
    <t>Artur Schneider Zanotelli</t>
  </si>
  <si>
    <t>Pavimentação em Blocos de Concreto Intertravados na rodovia ES-388, trechos: Entr. BR-101 (Amarelos) – Rio Claro e Entr.BR-101 (Amarelos)
Extensão: 8,66 Km</t>
  </si>
  <si>
    <t>22/06/2026</t>
  </si>
  <si>
    <t>Execução de serviços de pavimentação em blocos de concreto com intertravamento em segmentos urbanos - Grupo/Lote N° 01 - SR-1 - Extensão:  25,205 km</t>
  </si>
  <si>
    <t>Execução de serviços de pavimentação em blocos de concreto com intertravamento em segmentos urbanos - Grupo/Lote N° 02 - SR-2 - Extensão:  19,715 km</t>
  </si>
  <si>
    <t xml:space="preserve"> ES-185, trecho: Entr. ES-387 (p/Celina) - Entr. ES-493 (p/ Divino São Lourenço) - Extensão 5,345 km</t>
  </si>
  <si>
    <t>Pavimentação em Blocos de Concreto Intertravados na rodovia ES-383, trecho: Entr. ES-383 (Acesso) (Ibitiruí) - Entr. ES-375 (p/Vargem Alta), subtrecho: Comunidade de Guiomar - Entr. ES-375 (p/ Vargem Alta) - Extensão 4,864 km</t>
  </si>
  <si>
    <t>01/06/2026</t>
  </si>
  <si>
    <t>Gustavo Perin Ribeiro</t>
  </si>
  <si>
    <t>Execução de serviços de pavimentação em blocos de concreto com intertravamento em segmentos urbanos - Grupo/Lote N° 03 - SR-3 - Extensão:  28,960 km</t>
  </si>
  <si>
    <t>Execução de serviços de pavimentação em blocos de concreto com intertravamento em segmentos urbanos - Grupo/Lote N° 04 - SR-4 - Extensão:  24,95 km</t>
  </si>
  <si>
    <t>Execução de serviços de pavimentação em blocos de concreto intertravados e assentamento de meio fio em trechos redoviários delegados e rodovias etaduais não pavimentadas localizado na rodovia ES-010, Trecho: ES 010 - Entr. ES 315 (Barra Nova - Entr. ES 010, Acesso) com extensão de 1,66 Km.</t>
  </si>
  <si>
    <t>Pavimentação em blocos de concreto com intertravamento em segmentos urbanos de pequenas localidades, através de prestação de serviços de assentamento de blocos rígidos intertravados de concreto e assentamento de meio fio, nos segmentos rodoviários estaduais não pavimentados</t>
  </si>
  <si>
    <t>Execução de serviços de pavimentação em blocos de concreto intertravados e assentamento de meio fio em trechos redoviários delegados e rodovias etaduais não pavimentadas localizado na rodovia ES-481:
-Trecho 01:  ES-481, Entr. ES-060 (B) - Entr. ES-060 (acesso) (Lameirão);
- Trecho 02:  Acesso ao Corpo de Bombeiros;
 - Trecho 03:  Acesso à EEEFM Coronel Gomes de Oliveira 
- Extensão 1,709 km</t>
  </si>
  <si>
    <t>22/05/2026</t>
  </si>
  <si>
    <t>Execução de serviços de pavimentação em blocos de concreto intertravados e assentamento de meio fio em trechos redoviários delegados e rodovias etaduais não pavimentadas localizado na Rodovia ES-146, Trecho:146EES9000-B ligando Anchieta à Comunidade de Chapada do "A" com extensão de 3,132 Km.</t>
  </si>
  <si>
    <t>28/06/2026</t>
  </si>
  <si>
    <t>Execução de serviços de pavimentação em blocos de concreto intertravados e assentamento de meio-fio em trechos rodoviários delegados e rodovias estaduais não pavimentadas localizado na rodovia ES-368, Trecho: 368EES0070 - Entr. ES-465 (Melgaço Baixo) - ES-368 - Comunidade da Cruz - Km 2,2 - Lote 1</t>
  </si>
  <si>
    <t>29/07/2026</t>
  </si>
  <si>
    <t>Execução de serviços de pavimentação em blocos de concreto intertravados e assentamento de meio fio em trechos redoviários delegados e rodovias etaduais não pavimentadas localizado na rodovia ES-485 , Trecho: (485EES0020), no trecho Início do pavimento (Jaciguá) - Entr. ES-164 (acesso), ext. 2,412 km no município de Vargem Alta-ES sob gestão da SR-II.</t>
  </si>
  <si>
    <t>Execução de serviços de pavimentação em blocos de concreto intertravados e assentamento de meio fio em trechos rodoviários delegados e rodovias estaduais não pavimentadas referente ao Lote 4, para aos trechos: Entr - ES 428 - (Vila Fartura) - Entr. ES-230 - SSão Gabriel da Palha, com extensão de 5,35 Km e Trecho 2: ES 313 ( P/ Santa Rita) - Ecoporanga, com extensão de 2,0 Km sob gestão da SR-IV.</t>
  </si>
  <si>
    <t>15/12/2026</t>
  </si>
  <si>
    <t>Serviços de conservação rodoviária remunerada por desempenho e demanda nas rodovias estaduais sob a jurisdição da SR-2 - lote 01, com extensão de 482,400 km</t>
  </si>
  <si>
    <t>Conserva</t>
  </si>
  <si>
    <t>Serviços de conservação rodoviária remunerada por desempenho e demanda nas rodovias estaduais sob a jurisdição da SR-2 - lote 02, com extensão de 527,903 km</t>
  </si>
  <si>
    <t>Serviços de conservação rodoviária remunerada por desempenho e demanda nas rodovias estaduais sob a jurisdição da SR-3 - lote 03, com extensão de 665,176 km</t>
  </si>
  <si>
    <t>06/10/2027</t>
  </si>
  <si>
    <t>Sibelly Cristine Correia de Oliveira</t>
  </si>
  <si>
    <t>Serviços de conservação rodoviária remunerada por desempenho e demanda nas rodovias estaduais sob a jurisdição da
SR-3 - lote 04, com extensão de 734,642 km</t>
  </si>
  <si>
    <t>Serviços de conservação rodoviária remunerada por desempenho e demanda nas rodovias estaduais sob a jurisdição da SR-4 - lote 05, com extensão de 669,619 km</t>
  </si>
  <si>
    <t>Serviços de conservação rodoviária remunerada por desempenho e demanda nas rodovias estaduais sob a jurisdição da SR-4 - lote 06, com extensão de 825,725 km</t>
  </si>
  <si>
    <t>10/10/2027</t>
  </si>
  <si>
    <t>Jocimar Rangel Bassetto</t>
  </si>
  <si>
    <t>Serviços de conservação rodoviária remunerada por desempenho e demanda nas rodovias estaduais sob a jurisdição da SR-1 - lote 07, com extensão de 639,000 km</t>
  </si>
  <si>
    <t>25/11/2027</t>
  </si>
  <si>
    <t>Eduardo Valadares Gottardi</t>
  </si>
  <si>
    <t>Serviços de conservação rodoviária remunerada por desempenho e demanda nas rodovias estaduais sob a jurisdição da SR-1 - lote 08, com extensão de 669,233 km</t>
  </si>
  <si>
    <t>Elson Teixeira Gatto Filho</t>
  </si>
  <si>
    <t>Serviços de conservação rodoviária remunerada por desempenho e demanda nas rodovias estaduais sob a jurisdição da SR-2 - lote 09, com extensão de 539,848 km</t>
  </si>
  <si>
    <t>23/11/2027</t>
  </si>
  <si>
    <t>Serviços de conservação rodoviária remunerada por desempenho e demanda nas rodovias estaduais sob a jurisdição da
SE-U - lote urbano, com extensão de 154,510 km</t>
  </si>
  <si>
    <t>31/10/2027</t>
  </si>
  <si>
    <t>Edésio Fraga Moreira</t>
  </si>
  <si>
    <t>Contratação direta em caráter emergencial de empresa especializada na execução dos serviços de conservação rodoviária remunerada por demanda e desempenho – CCRD/M nos segmentos rodoviários situados na área de circunscrição da superintendência executiva regional II – SR-II (lote 01), com 481,866 km de extensão, do Departamento de Edificações e de Rodovias do Espírito Santo – DER-ES.</t>
  </si>
  <si>
    <t xml:space="preserve"> Levantamento completo das rodovias para verificação do estado atual, com levantamento cartográfico completo e cadastramento das áreas de invasões de faixas de domínio</t>
  </si>
  <si>
    <t xml:space="preserve"> Manutenção Preventiva e Corretiva do Pavimento com CBUQ e Revitalização da Sinalização nos segmentos rodoviários estaduais, distribuídas por Superintendência Executiva Regional.
 (Extensão:240,535 km DER-ES e 115,35 km )</t>
  </si>
  <si>
    <t xml:space="preserve"> Manutenção Preventiva e Corretiva do Pavimento com CBUQ e Revitalização da Sinalização nos segmentos rodoviários estaduais, distribuídas por Superintendência Executiva Regional.
 (Extensão 105,715 km DER-ES e 96,52 km)</t>
  </si>
  <si>
    <t xml:space="preserve"> Entr.ES-315 - Guriri (São Mateus) Acesso à Meleiras (Conceição da Barra), com extensão de 15,40 Km</t>
  </si>
  <si>
    <t>22/01/2027</t>
  </si>
  <si>
    <t>- Entr.BR-259 (Baixo Guandu) - Sobreiro;
 - Entr.ES-164 - Entr. ES-320 (Santa Luzia de Mantenopolis); 
 - Entr. Estrada Municipal - Fazenda Maria Bonita; 
 - Entr. ES-358 (B) - Entr. ES- 245 (A) (P/ Rio Bananal); 
 - Entr. P/ Portos Leste/Oeste - UFN IV Portao Leste e 
 - Entr. P/ Portões Leste/Oeste (Acesso) - UFN IV Portão Oeste 
 - Entr. P/ Portos Leste/Oeste - UFN IV Portão Leste
Extensão = 11,783 km</t>
  </si>
  <si>
    <t xml:space="preserve"> Manutenção Preventiva e Corretiva do Pavimento com CBUQ e Revitalização da Sinalização nos segmentos rodoviários estaduais, distribuídas por Superintendência Executiva Regional.
 (Extensão 150,53 km DER-ES e 104,56 Km)</t>
  </si>
  <si>
    <t xml:space="preserve"> Manutenção Preventiva e Corretiva do Pavimento com CBUQ e Revitalização da Sinalização nos segmentos rodoviários estaduais, distribuídas por Superintendência Executiva Regional.
(Extensão 149,642 km DER-ES e 106,66 km)</t>
  </si>
  <si>
    <t>Licença, Manutenção e Evolução Onbase</t>
  </si>
  <si>
    <t xml:space="preserve"> ES 115, Av. Minas Gerais - Nova Almeida - Extensão: 8,5 Km</t>
  </si>
  <si>
    <t>04/02/2026</t>
  </si>
  <si>
    <t>Jorge Henrique Bahia
Lucas Motta Nunes</t>
  </si>
  <si>
    <t xml:space="preserve">Elaboração de projetos para Implantação/pavimentação, Duplicação e Reabilitação de Rodovias (SR-1) </t>
  </si>
  <si>
    <t>Reabilitação</t>
  </si>
  <si>
    <t>24/01/2027</t>
  </si>
  <si>
    <t>ES 261 (acesso) até a localidade de Jatibocas, incluindo acesso a localidade de Fazenda Shtur e perímetro urbano de Jatibocas - Extensão: 17,89 Km</t>
  </si>
  <si>
    <t>Pavimentação</t>
  </si>
  <si>
    <t>12/03/2026</t>
  </si>
  <si>
    <t xml:space="preserve"> ES 261, trecho entr. ES 261 (Caldeirão) – entr. ES 452 (Várzea Alegre)
Extensão: 8,01 Km</t>
  </si>
  <si>
    <t>Rodovia ES 481, trecho entr. ES 060 (Lameirão) - entr. ES 060 (Contorno de Guarapari)
Extensão: 8,04 Km</t>
  </si>
  <si>
    <t>12/02/2027</t>
  </si>
  <si>
    <t xml:space="preserve"> Trecho 2
ES-010 no segmento do final da Ponte sobre o rio Piraqueaçu - Início da Ponte da Barra do Sahy (2ª ponte) - Extensão: 13,61 Km</t>
  </si>
  <si>
    <t>08/02/2027</t>
  </si>
  <si>
    <t xml:space="preserve"> Américo Luiz Pereira da Silva</t>
  </si>
  <si>
    <t>Trecho 01
 ES 010, no segmento do Final da Ponte Flodoaldo Borges Miguel, sobre o Rio Reis Magos em Praia Grande até o Final da Ponte sobre o Rio Piraqueaçu em Santa Cruz 
 Extensão: 17,84 Km</t>
  </si>
  <si>
    <t xml:space="preserve">Américo Luiz Pereira da Silva </t>
  </si>
  <si>
    <t>ES 368, trecho: Melgaço - Entr. ES 264 (Potratz)
Extensão: 19,00 Km</t>
  </si>
  <si>
    <t>10/12/2026</t>
  </si>
  <si>
    <t>Contorno rodoviário Norte de Aracruz, trecho entr. ES – 124 (p/Guaraná) – entr. ES-257 (p/Barra do Riacho) - Extensão: 8,91Km</t>
  </si>
  <si>
    <t>01/10/2026</t>
  </si>
  <si>
    <t>Contorno rodoviário Sul de Aracruz, trecho (entr. ES-257 (a) ao entr. ES-124) e (entr. ES-456 ao entr. ES-257(b) - Extensão: 19,93 Km</t>
  </si>
  <si>
    <t>09/11/2028</t>
  </si>
  <si>
    <t>Recuperação Funcional - LOTE 4
 ES-146, Trecho Entr. BR 262 - Alfredo Chaves – Entr. BR 101 (47,24 km)  e Entr. BR 101 (Jabaquara) – Entr. ES-146 (Acesso P/ Anchieta) (18 km)</t>
  </si>
  <si>
    <t>Recuperação Funcional e Conserva</t>
  </si>
  <si>
    <t>05/03/2029</t>
  </si>
  <si>
    <t>ES-466, Trecho 2: Entr. BR-101 – Entr. BR-262 - Contorno de Viana
Extensão: 14,04 Km</t>
  </si>
  <si>
    <t>10/06/2029</t>
  </si>
  <si>
    <t>Jorge Henrique Bahia
Luiz Augusto Vieira</t>
  </si>
  <si>
    <t>Obra de contenção de encosta na EEEFM Padre Humberto Piacente, localizada no município de Vila Velha/ES.</t>
  </si>
  <si>
    <t>07/08/2026</t>
  </si>
  <si>
    <t>Obras de Contenção da Erosão e Restauração da Região Costeira da Praia Central de Piúma
Extensão: 1,584 Km</t>
  </si>
  <si>
    <t>20/06/2027</t>
  </si>
  <si>
    <t>Pablo Merlo Prata</t>
  </si>
  <si>
    <t>Ponte Santa Maria da Vitória e acessos, no município de Santa Leopoldina
Extensão: 0,50 Km</t>
  </si>
  <si>
    <t>14/01/2026</t>
  </si>
  <si>
    <t>Contorno de Barra do Sahy - Entr. ES 257 (km 33,0)  - Entr. ES 010  (km 56,6)
Extensão: 5,91 Km</t>
  </si>
  <si>
    <t>19/02/2028</t>
  </si>
  <si>
    <t>Serviços de Consultoria e apoio à fiscalização técnica, ambiental das obras da SR-1</t>
  </si>
  <si>
    <t>22/06/2027</t>
  </si>
  <si>
    <t>Américo Luiz Pereira da Silva</t>
  </si>
  <si>
    <t xml:space="preserve"> ES 115 , trecho Nova Almeida – Santa Cruz (Ponte do Rio Piraqueaçu) 
Extensão: 15,5 Km</t>
  </si>
  <si>
    <t>26/09/2028</t>
  </si>
  <si>
    <t>ES 465 e ES 368, Domingos Martins - Melgaço
Extensão: 32,0 Km</t>
  </si>
  <si>
    <t>31/10/2026</t>
  </si>
  <si>
    <t>Olívia Dianna Oliveira Gomes</t>
  </si>
  <si>
    <t>Contorno de Laranja da Terra
Extensão: 0,960 Km</t>
  </si>
  <si>
    <t>29/12/2026</t>
  </si>
  <si>
    <t xml:space="preserve"> ES 080, Ponte Sobre o Rio da Prata, Trecho Santa Leopoldina/ES – Santa Teresa/ES 
Extensão: 0,02 Km</t>
  </si>
  <si>
    <t>Olivia Dianna Oliveira Gomes</t>
  </si>
  <si>
    <t>ES 388 (segmento rural), ES-060 (Barra do Jucu) – Xuri – entroncamento BR 101 (Amarelos) - Trecho Rural - Extensão: 1,94 Km</t>
  </si>
  <si>
    <t xml:space="preserve"> Obra de contenção na escola Alfredo Leppaus, na localidade de Holanda, Município de Santa Leopoldina/ES.</t>
  </si>
  <si>
    <t>09/12/2026</t>
  </si>
  <si>
    <t xml:space="preserve"> Trecho 1:
 ES-466, Entr. ES-388 – Entr. BR-101, com extensão de 6,64 km - Contorno de Viana
Extensão: 6,64 Km</t>
  </si>
  <si>
    <t>16/11/2026</t>
  </si>
  <si>
    <t>Jorge Henrique Bahia de Souza</t>
  </si>
  <si>
    <t>Trecho 3 
 Reabilitação da ES-010, Barra do Sahy - Vila do Riacho - Extensão: 17,7 Km</t>
  </si>
  <si>
    <t>ES-080, Santa Leopoldina ao Entr. ES-261 (p/ Santa Teresa) - Extensão: 20,685 Km</t>
  </si>
  <si>
    <t>Obras  de Arte Especial sobre o Rio Jucu Braço Norte, inclusive acesso a Cascata do Galo, Domingos Martins - Melgaço - Extensão: 0,07 Km</t>
  </si>
  <si>
    <t>17/01/2027</t>
  </si>
  <si>
    <t>Roodvia ES-264, trecho: Entr. ES-115 (Nova Almeida) a Entr. BR-101 (Chapadão - Timbuí)</t>
  </si>
  <si>
    <t>ES 383, trecho Entr. BR-262 (Vitor Hugo) - Entr. ES-164 (Castelinho) - Extensão: 23,2 Km (Rota da Inhame)</t>
  </si>
  <si>
    <t>Implantação e Reabilitação</t>
  </si>
  <si>
    <t>ES-484, trecho: Entr.ES-165 (Afonso Cláudio) - Localidade de Piracema
Extensão: 15,5 Km</t>
  </si>
  <si>
    <t>Contenção do Rio Benevente, município de Alfredo Chaves</t>
  </si>
  <si>
    <t xml:space="preserve"> Binário de Nova Almeida (Extensão 3,44km)</t>
  </si>
  <si>
    <t>ES 475, Fazenda Prata - São José de Fruteiras</t>
  </si>
  <si>
    <t>15/02/2027</t>
  </si>
  <si>
    <t>ES 475, Fazenda da Prata - Monte Pio, Extensão: 12,424 km.</t>
  </si>
  <si>
    <t>16/12/2026</t>
  </si>
  <si>
    <t xml:space="preserve"> ES 490, Entr. BR 101 (Safra) - Marataízes
Extensão: 33,4 Km</t>
  </si>
  <si>
    <t>Reabilitação e Duplicação</t>
  </si>
  <si>
    <t>24/12/2025</t>
  </si>
  <si>
    <t>ES 486, Contorno de Itaoca Pedra, trecho Gironda - Itaoca
Implantação: Gironda - Entr. ES 166 (p/ Coutinho) com extensão de 2,791 km
Reabilitação: Gironda - Itaóca com extensão de 0,691km.</t>
  </si>
  <si>
    <t>26/07/2026</t>
  </si>
  <si>
    <t>ES 379
- Subtrecho 1: Entr. BR-262 - Irupi: 10,70 km (Reabilitação)
- Subtrecho 2: Irupi - Entr. ES 185 (Iúna): 13,20 km (Reabilitação)
Variante 1: Trecho Santa Cruz: 1,60 km (Implantação)</t>
  </si>
  <si>
    <t>18/03/2027</t>
  </si>
  <si>
    <t>ES 488, Entr. BR 101 (Frade) – Cachoeiro de Itapemirim
Extensão: 12,90 Km</t>
  </si>
  <si>
    <t>Reabilitação/Duplicação</t>
  </si>
  <si>
    <t>15/10/2026</t>
  </si>
  <si>
    <t>Itamar Pimenta Junior
Marcio Luiz Piedade
Davi de Jesus Chagas</t>
  </si>
  <si>
    <t>Recuperação funcional - LOTE 3 - BID
- Segmento 1: ES-166 entre o entroncamento da BR-262 (Venda Nova do Imigrante) até o entroncamento da ES-472 (Santa Luzia) com extensão de 13,766 Km.
- Segmento 2: ES-166 entre o entroncamento da ES-472 (Santa Luzia) até o entroncamento ES-477 com extensão de 16,601 Km.
- Segmento 3: Rodovia ES-166 entre o entroncamento da ES-477 até o entroncamento da ES-379 (Castelo) com extensão 7,596 Km.
- Segmento 4: Rodovia ES-472 entre o entroncamento da ES-166 (Santa Luzia) até o entroncamento da ES-165 (Conceição do Castelo) com extensão 11,320 Km.
- Segmento 5: Rodovia ES-289 entre o entroncamento da BR-101 até o entroncamento da ES-489 (Atílio Vivácqua) com extensão 14,544 Km.
- Segmento 6: Rodovia ES-289 entre o entroncamento da ES-489 (Atílio Vivácqua) até o entroncamento da ES-289 (acesso para BR-393) com extensão 9,722 Km.
- Segmento 7: Rodovia ES-289 entre o entroncamento da BR-289 (acesso para BR-393) até o entroncamento da BR-393 (A) (para Cachoeiro de Itapemirim) com extensão 1,819 Km.
- Segmento 8: Rodovia ES-289 entre o entroncamento da ES-289 (Camará) até o entroncamento da BR-393 (B) (para Cachoeiro de Itapemirim) com extensão 1,604 Km.</t>
  </si>
  <si>
    <t>24/11/2028</t>
  </si>
  <si>
    <t>Rodovia de São Joaquim, trecho BR/ES 482 (Morro Grande) – entr. BR 393 (bairro Aeroporto), com extensão de 5,80 km, no município de Cachoeiro de Itapemirim</t>
  </si>
  <si>
    <t>17/07/2026</t>
  </si>
  <si>
    <t xml:space="preserve">  ES-181 (placa - Anutiba) trecho: entr. Es-379 (Muniz Freire) – entr. BR/ES-482 (p/ Rive)</t>
  </si>
  <si>
    <t>03/05/2026</t>
  </si>
  <si>
    <t>Luiz Paulo Fonseca de Souza</t>
  </si>
  <si>
    <t>Contorno de Cachoeiro de Itapemirim 
Extensão: 3,5 Km</t>
  </si>
  <si>
    <t>24/06/2026</t>
  </si>
  <si>
    <t>Itamar Pimenta Júnior</t>
  </si>
  <si>
    <t>Contenção (km 14,10 / 13,90 / 13,45) e recuperação de passivos ambientais (km 2,9 e 12,20) na es 177, entr. BR/ES-482 (p/ Jerônimo Monteiro) – entr. BR-393 (a)(Muqui), na região conhecida como Serra da Aliança</t>
  </si>
  <si>
    <t>Davi de Jesus Chagas</t>
  </si>
  <si>
    <t>Serviços de Consultoria e apoio à fiscalização técnica, ambiental das obras da SR-2</t>
  </si>
  <si>
    <t>07/04/2027</t>
  </si>
  <si>
    <t>Itamar Pimenta Junior</t>
  </si>
  <si>
    <t>Obras na rodovia ES 485 - Trecho: ligação Jaciguá a Boa Esperança, subtrecho: perímetro Urbano de Jaciguá - Extensão: 2,84 Km</t>
  </si>
  <si>
    <t>26/08/2026</t>
  </si>
  <si>
    <t>Rodovia ES-375, acesso à Comunidade de Prosperidade, no trecho entroncamento com a ES-164 (est. 75) - ES-375 (para Prosperidade)</t>
  </si>
  <si>
    <t>15/01/2027</t>
  </si>
  <si>
    <t xml:space="preserve"> Marco Antônio da Silva</t>
  </si>
  <si>
    <t>Encabeçamento da Ponte Comunidade do Angá, sobre o Rio Castelo, Município de Conceição do Castelo/ES - Extensão: 0,326 Km</t>
  </si>
  <si>
    <t>Encabeçamento de Ponte</t>
  </si>
  <si>
    <t>09/02/2027</t>
  </si>
  <si>
    <t>Ponte de duas Barras, localizada em Itaoca Pedra
Extensão: 0,373 Km</t>
  </si>
  <si>
    <t>16/09/2026</t>
  </si>
  <si>
    <t xml:space="preserve"> ES-493, trecho: Divino de São Lourenço – Entr. ES 190 (Patrimônio da Penha)
Extensão: 10,1 Km</t>
  </si>
  <si>
    <t>09/12/2027</t>
  </si>
  <si>
    <t xml:space="preserve"> Gustavo Perin Ribeiro</t>
  </si>
  <si>
    <t xml:space="preserve"> Av. Engenheiro Fabiano Vivácqua / Av. Jones dos Santos Neves
Extensão: 2,622 Km</t>
  </si>
  <si>
    <t>09/03/2027</t>
  </si>
  <si>
    <t>Contenções na Rodovia ES-391 (km 26,14, km 26,59, km 26,84 e km 27,04)</t>
  </si>
  <si>
    <t xml:space="preserve">Contenção </t>
  </si>
  <si>
    <t>20/07/2027</t>
  </si>
  <si>
    <t>Estabilização de Taludes localizados em 2 pontos distintos ao longo da Rodovia ES-185, Km 21, e no km 34</t>
  </si>
  <si>
    <t xml:space="preserve"> Obra de Arte Especial sobre o Rio Lambari Frio - Contorno de Anutiba
Extensão: 0,023 Km</t>
  </si>
  <si>
    <t>30/11/2026</t>
  </si>
  <si>
    <t xml:space="preserve"> Luiz Paulo Fonseca de Souza</t>
  </si>
  <si>
    <t>Estabilização do talude situado no Km 39+100 da rodovia ES-391</t>
  </si>
  <si>
    <t>25/09/2026</t>
  </si>
  <si>
    <t>ES-467 (Rodovia do Josélio) no município de Cachoeiro de Itapemirim, trecho: Entr. ES-486 (p/ Gironda) – ES-488 (p/ Morro Grande) - Extensão: 6,70 Km</t>
  </si>
  <si>
    <t>Implantação e Pavimentação</t>
  </si>
  <si>
    <t xml:space="preserve"> Implantação de Contenção e Recuperação do leito estradal localizada na Rodovia ES-181 (km 85,90), no município de Alegre/ES</t>
  </si>
  <si>
    <t xml:space="preserve"> ES_x0002_166, no trecho Castelo – Entr. ES-482 (Coutinho), extensão de 21,66 km, além da implantação de uma OAE, implantação do Contorno de Condurú (extensão de 3,055 km) e Variante de Aracuí (extensão de 2,58 km)</t>
  </si>
  <si>
    <t>Ponte sobre o Rio Itabapoana ES-060 - Presidente Kennedy (Ponte da Amizade)
Extensão: 0,075 Km</t>
  </si>
  <si>
    <t>ES 289, Ponte sobre o Rio Muquiqui do Norte, Trecho: Entr. ES-489 (Atílio Vivácqua) - Entr. ES-289 (A) (Acesso) (P/ BR-393) - Extensão: 0,015 Km</t>
  </si>
  <si>
    <t>Ponte Rio Norte, localizada na Rodovia ES-472 - Distrito de Piaçu, município de Muniz Freire, no Km 35 - Extensão: 0,017 Km</t>
  </si>
  <si>
    <t xml:space="preserve"> ES 379, trecho: Muniz Freire - Iuna
Extensão: 23,7 Km</t>
  </si>
  <si>
    <t>ES-475, trecho Fazenda da Prata - Patrimônio do Ouro</t>
  </si>
  <si>
    <t xml:space="preserve"> ES 489, trecho Entr. BR-393 (B) - Entr. BR-101 e acesso a ES 164 (bairro IBC)
'Rodovia do Caramba" - Extensão: 15,0 Km</t>
  </si>
  <si>
    <t>Serviços de contenção de erosão marítima de Marataízes
Extensão: 0,330 m</t>
  </si>
  <si>
    <t>ES-480, Contorno de Itaipava/Itaóca
Extensão: 10,00 km</t>
  </si>
  <si>
    <t>Reabilitação e Pavimentação</t>
  </si>
  <si>
    <t xml:space="preserve"> Implantação de viário interligando os bairros Elpídio Volpini, Village da Luz, Loteamento Ita Park Cachoeiro, com extensão total de 5,32 km, incluindo ponte sobre o Rio Itapemirim com extensão: 140 metros</t>
  </si>
  <si>
    <t>Implantação
OAE</t>
  </si>
  <si>
    <t>ES-387, trecho Alegre ao Entr. BR-393 (Muqui), situados nos municípios de Alegre e Muqui
 Extensão: 33,00 km</t>
  </si>
  <si>
    <t>ES-320, Subtrecho Santa Luzia de Mantenópolis – Entr. com a ES 381, em Barra de São Francisco (lote 2) Extensão: 28,77 km.</t>
  </si>
  <si>
    <t>27/10/2026</t>
  </si>
  <si>
    <t>ES 320, subtrecho: Entr. ES 164 (São José de Mantenópolis) - Santa Luzia de Mantenópolis, incluindo a  variante de São José , no município de Mantenópolis/ES - (Lote 1) Extensão: 16,58 km.</t>
  </si>
  <si>
    <t>ES 357, trecho: Agrovila - Itaçu (Extensão de 9,5 km)</t>
  </si>
  <si>
    <t>04/09/2026</t>
  </si>
  <si>
    <t>Extensão de 114,8 km - LOTE 2
- Segmento 1: ES-248 - Entr. ES-356 (P/Marilândia) - Entr. ES-245 (P/Linhares) – 53,14 km
- Segmento 2:  ES-432 - Perímetro urbano do Patrimônio de São Jorge dos Tiradentes (km 10,70 - Rua Emília
Ferreira) até entroncamento com a rodovia ES-245 (km 12,50) - 1,74 km.
- Segmento 3: Interseção Rod. ES-432 com a Rod. ES-245; Extensão: 114,611 km ES-245 – Entr. ES-432 (São Jorge
dos Tiradentes) - Início do perímetro urbano de Rio Bananal - 18,26 km.
-  Segmento 4:  ES-245 - Perímetro urbano de Rio Bananal (km 65,98 – Entr. com a rua Dom João b. M.
Albuquerque) até o Entr. com Rod ES-248 (p/ Linhares) – 36,82Km
-  Segmento 5: Interseção Rod. ES-245 com a Rod. ES-248 a Ponte sobre o Rio Pequeno em Linhares – 4,74 km</t>
  </si>
  <si>
    <t>21/09/2027</t>
  </si>
  <si>
    <t>ES 360, Rio Bananal – Entr. Rodovia ES 245 (Governador Lindenberg) Extensão: 13,40 km.</t>
  </si>
  <si>
    <t>17/10/2026</t>
  </si>
  <si>
    <t xml:space="preserve"> ES-164,  trecho Fazenda Unicafé (Baixo Guandú) - Entroncamento BR-259 (Colatina), com extensão de 29,50 km, no município de Baixo Guandú/ES</t>
  </si>
  <si>
    <t>21/07/2026</t>
  </si>
  <si>
    <t xml:space="preserve"> Obras de Restauração do Pavimento e Conservação Remunerada por
Desempenho e Demanda com extensão de 121,82 km
 LOTE 1 - SEGMENTO 1 - ES-080 - Trecho: Entr. ES-446 (Colatina) - Entr. ES-261 (Santa Teresa)  
SEGMENTO 2 - ES-261 - Trecho: Entr ES-164 (Itarana) - Entr ES-080 (Santa Teresa)  
SEGMENTO 3 - ES-164 - Trecho: Entr ES-260 (Itaguaçu) - Entr ES-164 (Itarana) 
 SEGMENTO 4 - ES-355 - Trecho: Entr ES-261 (Caldeirão) - Santa Maria de Jetibá</t>
  </si>
  <si>
    <t>04/10/2028</t>
  </si>
  <si>
    <t xml:space="preserve"> Arco Rodoviário Sul de Colatina (Quarta Ponte de Colatina) - Extensão = 16,0 km</t>
  </si>
  <si>
    <t>06/02/2026</t>
  </si>
  <si>
    <t xml:space="preserve"> ES 245/248, Trecho: Rio Bananal – Ponte sobre o Rio Pequeno (Linhares) - acostamento, Extensão: 41,10 km.</t>
  </si>
  <si>
    <t>26/05/2027</t>
  </si>
  <si>
    <t>ES 358, trecho  Vila Valério - Guaxe: Ponte sobre  o Córrego Lambari</t>
  </si>
  <si>
    <t>03/08/2026</t>
  </si>
  <si>
    <t>ES 010, trecho: Vila do Riacho - Regência
Extensão: 34,22km</t>
  </si>
  <si>
    <t>Implantação/OAE</t>
  </si>
  <si>
    <t>27/07/2026</t>
  </si>
  <si>
    <t>Serviços de Consultoria e apoio à fiscalização técnica, ambiental das obras da SR-3</t>
  </si>
  <si>
    <t>18/01/2028</t>
  </si>
  <si>
    <t>Terceira Ponte de Colatina, Acessos e Ligação com a BR-259 (Contorno de Colatina) - Extensão = 12,18 km</t>
  </si>
  <si>
    <t>Implantação e OAE</t>
  </si>
  <si>
    <t>19/06/2028</t>
  </si>
  <si>
    <t>ES 341, entre Ângelo Frechiani - Pancas com 23,35 km de extensão e da Rodovia ES 434, Entr. 341 - Lajinha com 11,74 km de extensão</t>
  </si>
  <si>
    <t>Reabilitação e OAE</t>
  </si>
  <si>
    <t>12/08/2028</t>
  </si>
  <si>
    <t xml:space="preserve"> Contorno da ES 080 - Sapucaia (Patrimônio do Rádio) Extensão: 10,90 km.</t>
  </si>
  <si>
    <t>10/09/2027</t>
  </si>
  <si>
    <t>ES 440, trecho 1-  Entr. BR 101  (Bebedouro) - km 15,97 (Fazenda Bananal do Sul)
ES 440 - trecho 2 -  km 15,97 (Fazenda Bananal do Sul) - Entr. ES 010 (p/ Regência) Extensão: 31,870 km.</t>
  </si>
  <si>
    <t>11/08/2027</t>
  </si>
  <si>
    <t xml:space="preserve"> ES-357, trecho: Itaguaçu a Itaçu, extenção de 15,68 km</t>
  </si>
  <si>
    <t>09/04/2027</t>
  </si>
  <si>
    <t>ES-356, São Pedro (Marilândia) - Divisa de Município de Linhares (Sentido São Rafael)
Extensão: 7,24 km</t>
  </si>
  <si>
    <t>22/02/2028</t>
  </si>
  <si>
    <t xml:space="preserve"> ES-334, trecho compreendido entre o município de Águia Branca e São Gabriel da Palha (Entr. ES-137), inclusive variante de Jabuticabal - Extensão de 30,64 km</t>
  </si>
  <si>
    <t>LOTE 1:  Entr. BR-101 (Weg-Linhares) - Divisa município (Lagoa do Limão)
Extensão: 27,50 km</t>
  </si>
  <si>
    <t>LOTE 2:  Divisa Município (Lagoa do Limão) - ES-357 Terminal de Cargas (Colatina)
Extensão: 15,0 Km</t>
  </si>
  <si>
    <t>ES-165, trecho Entr. BR-259 (Baixo Guandu) - Ibituba - Sobreiro (Laranja da Terra), no km 3+ 800 (ponte), município de baixo Guandu</t>
  </si>
  <si>
    <t>OAE - Bueiro Duplo</t>
  </si>
  <si>
    <t>Contorno Norte de Rio Bananal 
(Entr. com a Rodovia ES-245, na saída para São Jorge Tiradentes, próximo também aos início da ES-356, sentido Juncado)
Extensão: 3,20 km</t>
  </si>
  <si>
    <t>ES-356, no trecho compreendido entre o município de Rio Bananal (Entr. ES-245) e Sooretama (Entr. ES-356)
Extensão:28,60 km</t>
  </si>
  <si>
    <t xml:space="preserve"> ES 230 e Variantes, Vila Valério - Fátima, Extensão: 38,60 km.</t>
  </si>
  <si>
    <t>Contorno de São Mateus 
ES 318, trecho Entr. BR-101/Entr. ES 315 - Entr. ES 010 - Binário (Guriri) - LOTE 2 ( Extensão: 24,26km)</t>
  </si>
  <si>
    <t>31/12/2026</t>
  </si>
  <si>
    <t>Ponte sobre o Rio Cotaxé (Estrela do Norte) - Extensão =  140,00 metros
 Ponte sobre o Rio Dois de Setembro (Estrela do Norte) - Extensão 60,46 metros</t>
  </si>
  <si>
    <t>27/12/2025</t>
  </si>
  <si>
    <t xml:space="preserve"> João Marcus Lignani</t>
  </si>
  <si>
    <t>ES 137, Patrimônio da Penha – Santo Antônio do Quinze</t>
  </si>
  <si>
    <t>14/07/2026</t>
  </si>
  <si>
    <t xml:space="preserve"> Wasley Matias</t>
  </si>
  <si>
    <t>ES 130,  Vinhático – Pinheiros, Extensão: 28,77 km.</t>
  </si>
  <si>
    <t>Reabilitação/Melhorias Operacionais</t>
  </si>
  <si>
    <t>Duplicação ES 010, trecho: São Mateus - Guriri, Extensão: 11,76 km.</t>
  </si>
  <si>
    <t>Duplicação e OAE</t>
  </si>
  <si>
    <t>08/11/2026</t>
  </si>
  <si>
    <t xml:space="preserve"> ES 130, trecho: Divisa ES/MG (Cajubi) - Montanha</t>
  </si>
  <si>
    <t>Wasley Matias</t>
  </si>
  <si>
    <t>km 35 (extensão de 1,48 km) e do km 41 (extensão de 1,23 km) da Rodovia ES-381, nos Municípios de Nova Venécia e São Mateus (SR_x0002_IV). Extensão total: 2,71 km</t>
  </si>
  <si>
    <t>09/08/2026</t>
  </si>
  <si>
    <t>ES 344, Entr. ES 381 (p/ Nova Venécia) – Entr. ES 358 (p/ Vila Valério)
Extensão: 43,10 Km</t>
  </si>
  <si>
    <t>04/08/2028</t>
  </si>
  <si>
    <t xml:space="preserve"> ES-010, Barra Nova Margem Sul Entr. ES-429
Extensão: 10,71 Km</t>
  </si>
  <si>
    <t>22/04/2027</t>
  </si>
  <si>
    <t>Serviços de Consultoria e apoio à fiscalização técnica, ambiental das obras da SR-4</t>
  </si>
  <si>
    <t>26/04/2029</t>
  </si>
  <si>
    <t>ES 010, Entr. ES-429 – Barra Nova  (Nativo) (Entr. ES 315)
Extensão: 10,3 Km</t>
  </si>
  <si>
    <t>25/02/2027</t>
  </si>
  <si>
    <t xml:space="preserve">ES-290/ES-320, trecho: Mucurici - Entr. ES-130 (Água Boa) / Ponto Belo a Mucurici </t>
  </si>
  <si>
    <t>Contorno São Mateus - Lote 1
ES 318, trecho Entr. BR-101/Entr.BR-381/ES e acesso - Extensão: 15,81 Km</t>
  </si>
  <si>
    <t>ES-422, trecho UFES (São Mateus) - Entr. ES-421 (Santana) - Extensão 18,50 km</t>
  </si>
  <si>
    <t>ES 320, Ponte sobre o Rio Cotaxé
trecho: Ecoporanga - Cotaxé - Extensão: 0,16 Km</t>
  </si>
  <si>
    <t>ES-130, Trecho: Entr. ES-313 - Entr. ES-313 (Pinheiros) / Entr. ES-130 (Pinheiros) - Entr. ES-418 (Itauninhas) - Perimetral de Pinheiros</t>
  </si>
  <si>
    <t xml:space="preserve">Pedro Canário - Pinheiros (Rodovia do Brunelli) </t>
  </si>
  <si>
    <t>ES-209, trecho: Entr. ES-010 (Itaúnas) a Pedro Canário, inclusive variante de Itaúnas, municípios de Conceição da Barra/ES e Pedro Canário/ES -
Extensão: 36,00 km (trecho) e 3,50 km (variante)</t>
  </si>
  <si>
    <t>Contorno da cidade de São Gabriel da Palha 
(trecho compreendido entre as rodovias ES-137 e ES-230)
Extensão: 7,17 km</t>
  </si>
  <si>
    <t>Contorno da cidade de Vila Valério (Entr. ES-230 com o Enrt. ES-358)
Extensão: 5,90 km</t>
  </si>
  <si>
    <t>Contorno da cidade de Jaguaré ( compreendido entre as rodovias ES-230 e ES-430)
Extensão:14,00 km</t>
  </si>
  <si>
    <t>ES-080, trecho Comunidade de Santo Agostinho - ao Distrito de Prata dos Baianos
Extensão: 12,20 km</t>
  </si>
  <si>
    <t>ES-080, trecho Prata dos Baianos ao Entr. com a ES-313 para Ecoporanga,inclusive acesso à Comunidade de Santa Rita
Extensão: 20,60 km</t>
  </si>
  <si>
    <t>ES 209/ES 130,  Montanha - Vinhático</t>
  </si>
  <si>
    <t>10/04/2026</t>
  </si>
  <si>
    <t>Macrodrenagem do Balneário de Guriri (Bacia 2)</t>
  </si>
  <si>
    <t>Macrodrenagem</t>
  </si>
  <si>
    <t>10/05/2029</t>
  </si>
  <si>
    <t>Cleber William Clacino Rangel
Edésio Fraga Moreira
Marcelo Nunes Pina
Raphael Rosa Campos</t>
  </si>
  <si>
    <t xml:space="preserve"> ES-080 (Rodovia Governador José Sette), trecho: Entr. BR- 262 (Campo Grande) – Cariacica, subtrecho: Tucum à Cariacica Sede Extensão: 10,80  km.</t>
  </si>
  <si>
    <t>15/04/2027</t>
  </si>
  <si>
    <t>Edésio Fraga Moreira
Marcelo Nunes Pina
Raphael Campos</t>
  </si>
  <si>
    <t>Contenção marítima, nas praias da Curva da Baleia e Enseada de Jacaraípe, extensão 305,33m e 232,80m.</t>
  </si>
  <si>
    <t>Cleverson Rayson Corrêa de Jesus</t>
  </si>
  <si>
    <t xml:space="preserve"> ES-010 no Km 5,4 (Bairro Camará), Km 9,4
(Bairro Manguinhos) - Extensão 0,306 km</t>
  </si>
  <si>
    <t xml:space="preserve"> Macrodrenagem do Balneário de Guriri - Bacia 1 - Etapa 2
Extensão: 8,44 km</t>
  </si>
  <si>
    <t>Contenção do processo erosivo da Praia da Guaxindiba e estabilização da foz natural do Rio Itaúnas</t>
  </si>
  <si>
    <t>07/12/2027</t>
  </si>
  <si>
    <t>Serviços de Consultoria e apoio à fiscalização técnica, ambiental das obras da SE-U</t>
  </si>
  <si>
    <t xml:space="preserve"> Intervenções necessárias para minimização dos impactos dos alagamentos no município de João Neiva</t>
  </si>
  <si>
    <t>Minimização de Cheias</t>
  </si>
  <si>
    <t>Intervenções necessárias para minimização dos impactos dos alagamentos no município de Ibiraçu</t>
  </si>
  <si>
    <t>Contenção em uma terra armada existente, conhecida como Alameda Piatã, localizada no Bairro Cobi em Vila Velha</t>
  </si>
  <si>
    <t>Consultoria de apoio a DIREN</t>
  </si>
  <si>
    <t>17/11/2026</t>
  </si>
  <si>
    <t>Fernando Ramos Pimentel
Carla  Alves de Jesus</t>
  </si>
  <si>
    <t>31/03/2028</t>
  </si>
  <si>
    <t>Consultoria de Apoio a GEDES - DIREN - LOTE 02</t>
  </si>
  <si>
    <t>31/01/2026</t>
  </si>
  <si>
    <t>Jeferson Garcia Lima
Denise Souza Gotardo Schneider
Ivo Luis Ferreira Macina</t>
  </si>
  <si>
    <t>Consultoria de Gerenciamento e Apoio - GEDES</t>
  </si>
  <si>
    <t>10/02/2029</t>
  </si>
  <si>
    <t xml:space="preserve">Jeferson Garcia Lima, Denise Souza Gotardo Schneider,  Ivo Luis Ferreira Macina </t>
  </si>
  <si>
    <t xml:space="preserve">Formalização de Convênio entre DER e UFES para elaboração de Tabelas e Composições de Serviços para obras de infraestrutura </t>
  </si>
  <si>
    <t xml:space="preserve"> Fernando de Almeida Felix</t>
  </si>
  <si>
    <t xml:space="preserve">Consultoria de Apoio à DIGEP </t>
  </si>
  <si>
    <t>Luiz Cesar Maretta Coura
Lucelia Fehlberg Pereira Bueno</t>
  </si>
  <si>
    <t>Contratação de empresa para prestação de serviços de apoio ao Escritório de Gerenciamento de Projetos do DER-ES</t>
  </si>
  <si>
    <t xml:space="preserve"> André Luiz de Alcântara Lima
 Lucélia Fehlberg Pereira Bueno</t>
  </si>
  <si>
    <t>Gerenciadora BID
Serviços Especializados de Consultoria Técnica de Apoio ao Gerenciamento do Programa Eficiência Logística do Espírito Santo - Programa Logística ES</t>
  </si>
  <si>
    <t>01/01/2028</t>
  </si>
  <si>
    <t>Gustavo Passos Leite da Silva</t>
  </si>
  <si>
    <t>Supervisão de Obras do BID</t>
  </si>
  <si>
    <t>30/07/2028</t>
  </si>
  <si>
    <t>Auditoria Externa de Demonstrações Financeiras com Propósito Especial de Projeto Financiado pelo BID</t>
  </si>
  <si>
    <t>07/08/2028</t>
  </si>
  <si>
    <t>Lucélia Fehlberg Pereira Bueno
Luiz Cesar Maretto Coura
Gustavo Passos Leite da Silva</t>
  </si>
  <si>
    <t>Consultoria visando a Implantação de uma estratégia de gênero e inclusão na estrutura do Departamento de Edificações e de Rodovias do Espírito Santo</t>
  </si>
  <si>
    <t>Pesrpectiva de Gênero</t>
  </si>
  <si>
    <t>Serviços de consultoria de natureza predominantemente intelectual, de alta complexidade técnica para assessoramento,apoio técnico, desenvolvimento geral e elaboração do Corpo Normativo Técnico do DER-ES</t>
  </si>
  <si>
    <t>André Luiz de Alcântara Lima</t>
  </si>
  <si>
    <t>Implantação
Pavimentação</t>
  </si>
  <si>
    <t>Implantação
Pavimentação
Reabilitação</t>
  </si>
  <si>
    <t>Implantação
Reabilitação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</si>
</sst>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.0"/>
    <numFmt numFmtId="165" formatCode="#,##0.0"/>
    <numFmt numFmtId="166" formatCode="0.000"/>
  </numFmts>
  <fonts count="33" x14ac:knownFonts="1">
    <font>
      <sz val="10"/>
      <color rgb="FF000000"/>
      <name val="Arial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1"/>
      <color theme="1"/>
      <name val="Arial"/>
      <family val="2"/>
    </font>
    <font>
      <sz val="10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  <font>
      <b/>
      <sz val="14"/>
      <color theme="0"/>
      <name val="Arial"/>
      <family val="2"/>
      <scheme val="minor"/>
    </font>
    <font>
      <sz val="11"/>
      <name val="Arial"/>
      <family val="2"/>
      <scheme val="minor"/>
    </font>
    <font>
      <sz val="8"/>
      <name val="Arial"/>
      <family val="2"/>
      <scheme val="minor"/>
    </font>
    <font>
      <sz val="10"/>
      <color theme="0"/>
      <name val="Times New Roman"/>
      <family val="1"/>
    </font>
    <font>
      <sz val="10"/>
      <color rgb="FF000000"/>
      <name val="Arial"/>
      <family val="2"/>
      <scheme val="minor"/>
    </font>
    <font>
      <sz val="10"/>
      <color rgb="FF000000"/>
      <name val="Calibri"/>
      <family val="2"/>
    </font>
    <font>
      <b/>
      <sz val="12"/>
      <color theme="0"/>
      <name val="Calibri"/>
      <family val="2"/>
    </font>
    <font>
      <sz val="10"/>
      <name val="Arial"/>
      <family val="2"/>
    </font>
    <font>
      <sz val="10"/>
      <name val="Calibri"/>
      <family val="2"/>
    </font>
    <font>
      <b/>
      <sz val="20"/>
      <color theme="0"/>
      <name val="Calibri"/>
      <family val="2"/>
    </font>
    <font>
      <sz val="10"/>
      <color rgb="FFFF0000"/>
      <name val="Arial"/>
      <family val="2"/>
      <scheme val="minor"/>
    </font>
    <font>
      <sz val="10"/>
      <color rgb="FFFF0000"/>
      <name val="Calibri"/>
      <family val="2"/>
    </font>
    <font>
      <b/>
      <sz val="22"/>
      <color theme="0"/>
      <name val="Calibri"/>
      <family val="2"/>
    </font>
    <font>
      <sz val="10"/>
      <color theme="1"/>
      <name val="Calibri"/>
      <family val="2"/>
    </font>
    <font>
      <b/>
      <sz val="10"/>
      <name val="Calibri"/>
      <family val="2"/>
    </font>
    <font>
      <b/>
      <sz val="10"/>
      <color theme="0"/>
      <name val="Calibri"/>
      <family val="2"/>
    </font>
    <font>
      <b/>
      <sz val="11"/>
      <color theme="0"/>
      <name val="Calibri"/>
      <family val="2"/>
    </font>
    <font>
      <b/>
      <sz val="10"/>
      <name val="Times New Roman"/>
      <family val="1"/>
    </font>
    <font>
      <sz val="10"/>
      <color rgb="FF000000"/>
      <name val="Times New Roman"/>
      <family val="1"/>
    </font>
    <font>
      <b/>
      <sz val="11"/>
      <name val="Arial"/>
      <family val="2"/>
      <scheme val="minor"/>
    </font>
    <font>
      <sz val="8"/>
      <name val="Arial"/>
      <family val="2"/>
      <scheme val="minor"/>
    </font>
    <font>
      <sz val="10"/>
      <name val="Arial"/>
      <family val="2"/>
      <scheme val="minor"/>
    </font>
    <font>
      <b/>
      <sz val="18"/>
      <color theme="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-0.249977111117893"/>
        <bgColor rgb="FFD9D9D9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rgb="FFD9D9D9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hair">
        <color auto="1"/>
      </left>
      <right/>
      <top/>
      <bottom style="hair">
        <color indexed="64"/>
      </bottom>
      <diagonal/>
    </border>
  </borders>
  <cellStyleXfs count="16">
    <xf numFmtId="0" fontId="0" fillId="0" borderId="0"/>
    <xf numFmtId="0" fontId="4" fillId="0" borderId="0"/>
    <xf numFmtId="44" fontId="14" fillId="0" borderId="0" applyFont="0" applyFill="0" applyBorder="0" applyAlignment="0" applyProtection="0"/>
    <xf numFmtId="0" fontId="14" fillId="0" borderId="0"/>
    <xf numFmtId="0" fontId="3" fillId="0" borderId="0"/>
    <xf numFmtId="44" fontId="14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7" fillId="0" borderId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" fillId="0" borderId="0"/>
    <xf numFmtId="44" fontId="14" fillId="0" borderId="0" applyFont="0" applyFill="0" applyBorder="0" applyAlignment="0" applyProtection="0"/>
    <xf numFmtId="0" fontId="1" fillId="0" borderId="0"/>
    <xf numFmtId="44" fontId="14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4" fillId="0" borderId="0" applyFont="0" applyFill="0" applyBorder="0" applyAlignment="0" applyProtection="0"/>
  </cellStyleXfs>
  <cellXfs count="157">
    <xf numFmtId="0" fontId="0" fillId="0" borderId="0" xfId="0"/>
    <xf numFmtId="0" fontId="6" fillId="2" borderId="1" xfId="0" applyFont="1" applyFill="1" applyBorder="1" applyAlignment="1">
      <alignment horizontal="center" wrapText="1"/>
    </xf>
    <xf numFmtId="0" fontId="7" fillId="0" borderId="1" xfId="0" applyFont="1" applyBorder="1"/>
    <xf numFmtId="0" fontId="5" fillId="0" borderId="1" xfId="0" applyFont="1" applyBorder="1"/>
    <xf numFmtId="0" fontId="13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5" fillId="0" borderId="0" xfId="0" applyFont="1"/>
    <xf numFmtId="0" fontId="0" fillId="0" borderId="0" xfId="0" applyAlignment="1">
      <alignment horizontal="center" vertical="center"/>
    </xf>
    <xf numFmtId="44" fontId="0" fillId="0" borderId="0" xfId="2" applyFont="1" applyAlignment="1">
      <alignment horizontal="center"/>
    </xf>
    <xf numFmtId="0" fontId="18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center"/>
    </xf>
    <xf numFmtId="0" fontId="15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0" fontId="27" fillId="3" borderId="0" xfId="12" applyFont="1" applyFill="1" applyAlignment="1">
      <alignment horizontal="center" vertical="center" wrapText="1"/>
    </xf>
    <xf numFmtId="14" fontId="27" fillId="3" borderId="0" xfId="12" applyNumberFormat="1" applyFont="1" applyFill="1" applyAlignment="1">
      <alignment horizontal="center" vertical="center" wrapText="1"/>
    </xf>
    <xf numFmtId="44" fontId="0" fillId="0" borderId="0" xfId="2" applyFont="1" applyAlignment="1">
      <alignment horizontal="center" vertical="center"/>
    </xf>
    <xf numFmtId="0" fontId="15" fillId="7" borderId="3" xfId="0" applyFont="1" applyFill="1" applyBorder="1" applyAlignment="1">
      <alignment horizontal="center" vertical="center"/>
    </xf>
    <xf numFmtId="0" fontId="15" fillId="7" borderId="3" xfId="0" applyFont="1" applyFill="1" applyBorder="1" applyAlignment="1">
      <alignment horizontal="center" vertical="center" wrapText="1"/>
    </xf>
    <xf numFmtId="14" fontId="15" fillId="7" borderId="3" xfId="0" applyNumberFormat="1" applyFont="1" applyFill="1" applyBorder="1" applyAlignment="1">
      <alignment horizontal="center" vertical="center" wrapText="1"/>
    </xf>
    <xf numFmtId="44" fontId="15" fillId="7" borderId="3" xfId="2" applyFont="1" applyFill="1" applyBorder="1" applyAlignment="1">
      <alignment horizontal="center" vertical="center"/>
    </xf>
    <xf numFmtId="0" fontId="18" fillId="7" borderId="3" xfId="0" applyFont="1" applyFill="1" applyBorder="1" applyAlignment="1">
      <alignment horizontal="center" vertical="center"/>
    </xf>
    <xf numFmtId="0" fontId="18" fillId="7" borderId="3" xfId="0" applyFont="1" applyFill="1" applyBorder="1" applyAlignment="1">
      <alignment horizontal="center" vertical="center" wrapText="1"/>
    </xf>
    <xf numFmtId="14" fontId="18" fillId="7" borderId="3" xfId="0" applyNumberFormat="1" applyFont="1" applyFill="1" applyBorder="1" applyAlignment="1">
      <alignment horizontal="center" vertical="center" wrapText="1"/>
    </xf>
    <xf numFmtId="44" fontId="18" fillId="7" borderId="3" xfId="2" applyFont="1" applyFill="1" applyBorder="1" applyAlignment="1">
      <alignment horizontal="center" vertical="center" wrapText="1"/>
    </xf>
    <xf numFmtId="0" fontId="15" fillId="7" borderId="3" xfId="0" applyFont="1" applyFill="1" applyBorder="1" applyAlignment="1">
      <alignment horizontal="left" vertical="center" wrapText="1"/>
    </xf>
    <xf numFmtId="165" fontId="15" fillId="7" borderId="3" xfId="0" applyNumberFormat="1" applyFont="1" applyFill="1" applyBorder="1" applyAlignment="1">
      <alignment horizontal="center" vertical="center" wrapText="1"/>
    </xf>
    <xf numFmtId="44" fontId="15" fillId="7" borderId="3" xfId="5" applyFont="1" applyFill="1" applyBorder="1" applyAlignment="1">
      <alignment horizontal="center" vertical="center" wrapText="1"/>
    </xf>
    <xf numFmtId="44" fontId="15" fillId="7" borderId="3" xfId="0" applyNumberFormat="1" applyFont="1" applyFill="1" applyBorder="1" applyAlignment="1">
      <alignment horizontal="center" vertical="center"/>
    </xf>
    <xf numFmtId="164" fontId="15" fillId="7" borderId="3" xfId="0" applyNumberFormat="1" applyFont="1" applyFill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14" fontId="18" fillId="0" borderId="3" xfId="0" applyNumberFormat="1" applyFont="1" applyBorder="1" applyAlignment="1">
      <alignment horizontal="center" vertical="center" wrapText="1"/>
    </xf>
    <xf numFmtId="44" fontId="18" fillId="0" borderId="3" xfId="2" applyFont="1" applyFill="1" applyBorder="1" applyAlignment="1">
      <alignment horizontal="center" vertical="center" wrapText="1"/>
    </xf>
    <xf numFmtId="164" fontId="18" fillId="7" borderId="3" xfId="0" applyNumberFormat="1" applyFont="1" applyFill="1" applyBorder="1" applyAlignment="1">
      <alignment horizontal="center" vertical="center" wrapText="1"/>
    </xf>
    <xf numFmtId="44" fontId="18" fillId="7" borderId="3" xfId="0" applyNumberFormat="1" applyFont="1" applyFill="1" applyBorder="1" applyAlignment="1">
      <alignment horizontal="center" vertical="center"/>
    </xf>
    <xf numFmtId="0" fontId="18" fillId="7" borderId="3" xfId="0" quotePrefix="1" applyFont="1" applyFill="1" applyBorder="1" applyAlignment="1">
      <alignment horizontal="center" vertical="center" wrapText="1"/>
    </xf>
    <xf numFmtId="44" fontId="18" fillId="7" borderId="3" xfId="0" applyNumberFormat="1" applyFont="1" applyFill="1" applyBorder="1" applyAlignment="1">
      <alignment horizontal="center" vertical="center" wrapText="1"/>
    </xf>
    <xf numFmtId="2" fontId="18" fillId="7" borderId="3" xfId="0" applyNumberFormat="1" applyFont="1" applyFill="1" applyBorder="1" applyAlignment="1">
      <alignment horizontal="center" vertical="center" wrapText="1"/>
    </xf>
    <xf numFmtId="44" fontId="18" fillId="0" borderId="3" xfId="0" applyNumberFormat="1" applyFont="1" applyBorder="1" applyAlignment="1">
      <alignment horizontal="center" vertical="center"/>
    </xf>
    <xf numFmtId="2" fontId="18" fillId="0" borderId="3" xfId="0" applyNumberFormat="1" applyFont="1" applyBorder="1" applyAlignment="1">
      <alignment horizontal="center" vertical="center" wrapText="1"/>
    </xf>
    <xf numFmtId="0" fontId="27" fillId="3" borderId="0" xfId="12" applyFont="1" applyFill="1" applyAlignment="1">
      <alignment vertical="center" wrapText="1"/>
    </xf>
    <xf numFmtId="14" fontId="27" fillId="3" borderId="0" xfId="12" applyNumberFormat="1" applyFont="1" applyFill="1" applyAlignment="1">
      <alignment vertical="center" wrapText="1"/>
    </xf>
    <xf numFmtId="0" fontId="16" fillId="6" borderId="3" xfId="0" applyFont="1" applyFill="1" applyBorder="1" applyAlignment="1">
      <alignment horizontal="center" vertical="center" wrapText="1"/>
    </xf>
    <xf numFmtId="0" fontId="10" fillId="5" borderId="0" xfId="12" applyFont="1" applyFill="1"/>
    <xf numFmtId="0" fontId="9" fillId="5" borderId="0" xfId="12" applyFont="1" applyFill="1"/>
    <xf numFmtId="0" fontId="1" fillId="0" borderId="0" xfId="12"/>
    <xf numFmtId="0" fontId="8" fillId="4" borderId="0" xfId="12" applyFont="1" applyFill="1" applyAlignment="1">
      <alignment horizontal="left" vertical="center"/>
    </xf>
    <xf numFmtId="0" fontId="1" fillId="4" borderId="0" xfId="12" applyFill="1"/>
    <xf numFmtId="0" fontId="1" fillId="3" borderId="2" xfId="12" applyFill="1" applyBorder="1" applyAlignment="1">
      <alignment horizontal="left" vertical="center"/>
    </xf>
    <xf numFmtId="0" fontId="11" fillId="3" borderId="2" xfId="12" applyFont="1" applyFill="1" applyBorder="1" applyAlignment="1">
      <alignment wrapText="1"/>
    </xf>
    <xf numFmtId="0" fontId="1" fillId="3" borderId="0" xfId="12" applyFill="1" applyAlignment="1">
      <alignment horizontal="left" vertical="center" wrapText="1"/>
    </xf>
    <xf numFmtId="0" fontId="11" fillId="3" borderId="0" xfId="12" applyFont="1" applyFill="1" applyAlignment="1">
      <alignment vertical="top" wrapText="1"/>
    </xf>
    <xf numFmtId="0" fontId="1" fillId="3" borderId="2" xfId="12" applyFill="1" applyBorder="1" applyAlignment="1">
      <alignment horizontal="left" vertical="center" wrapText="1"/>
    </xf>
    <xf numFmtId="0" fontId="23" fillId="0" borderId="3" xfId="0" applyFont="1" applyBorder="1" applyAlignment="1">
      <alignment horizontal="left" vertical="center" wrapText="1"/>
    </xf>
    <xf numFmtId="0" fontId="25" fillId="5" borderId="0" xfId="0" applyFont="1" applyFill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26" fillId="6" borderId="3" xfId="0" applyFont="1" applyFill="1" applyBorder="1" applyAlignment="1">
      <alignment horizontal="center" vertical="center" wrapText="1"/>
    </xf>
    <xf numFmtId="0" fontId="15" fillId="0" borderId="0" xfId="0" applyFont="1" applyAlignment="1">
      <alignment wrapText="1"/>
    </xf>
    <xf numFmtId="0" fontId="15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23" fillId="0" borderId="3" xfId="0" applyFont="1" applyBorder="1" applyAlignment="1">
      <alignment horizontal="center" vertical="center" wrapText="1"/>
    </xf>
    <xf numFmtId="0" fontId="23" fillId="7" borderId="3" xfId="0" applyFont="1" applyFill="1" applyBorder="1" applyAlignment="1">
      <alignment horizontal="center" vertical="center" wrapText="1"/>
    </xf>
    <xf numFmtId="44" fontId="18" fillId="7" borderId="3" xfId="2" applyFont="1" applyFill="1" applyBorder="1" applyAlignment="1">
      <alignment horizontal="center" vertical="center"/>
    </xf>
    <xf numFmtId="44" fontId="18" fillId="0" borderId="3" xfId="2" applyFont="1" applyFill="1" applyBorder="1" applyAlignment="1">
      <alignment horizontal="center" vertical="center"/>
    </xf>
    <xf numFmtId="44" fontId="15" fillId="7" borderId="3" xfId="0" applyNumberFormat="1" applyFont="1" applyFill="1" applyBorder="1" applyAlignment="1">
      <alignment horizontal="center" vertical="center" wrapText="1"/>
    </xf>
    <xf numFmtId="0" fontId="15" fillId="7" borderId="3" xfId="0" quotePrefix="1" applyFont="1" applyFill="1" applyBorder="1" applyAlignment="1">
      <alignment horizontal="left" vertical="center" wrapText="1"/>
    </xf>
    <xf numFmtId="4" fontId="18" fillId="7" borderId="3" xfId="0" applyNumberFormat="1" applyFont="1" applyFill="1" applyBorder="1" applyAlignment="1">
      <alignment horizontal="center" vertical="center"/>
    </xf>
    <xf numFmtId="44" fontId="18" fillId="0" borderId="3" xfId="2" applyFont="1" applyFill="1" applyBorder="1" applyAlignment="1">
      <alignment vertical="center"/>
    </xf>
    <xf numFmtId="44" fontId="18" fillId="7" borderId="3" xfId="2" applyFont="1" applyFill="1" applyBorder="1" applyAlignment="1">
      <alignment vertical="center"/>
    </xf>
    <xf numFmtId="44" fontId="23" fillId="7" borderId="3" xfId="0" applyNumberFormat="1" applyFont="1" applyFill="1" applyBorder="1" applyAlignment="1">
      <alignment horizontal="center" vertical="center"/>
    </xf>
    <xf numFmtId="0" fontId="31" fillId="0" borderId="0" xfId="0" applyFont="1"/>
    <xf numFmtId="0" fontId="18" fillId="7" borderId="3" xfId="3" applyFont="1" applyFill="1" applyBorder="1" applyAlignment="1">
      <alignment horizontal="center" vertical="center" wrapText="1"/>
    </xf>
    <xf numFmtId="164" fontId="18" fillId="7" borderId="3" xfId="3" applyNumberFormat="1" applyFont="1" applyFill="1" applyBorder="1" applyAlignment="1">
      <alignment horizontal="center" vertical="center" wrapText="1"/>
    </xf>
    <xf numFmtId="14" fontId="18" fillId="7" borderId="3" xfId="3" applyNumberFormat="1" applyFont="1" applyFill="1" applyBorder="1" applyAlignment="1">
      <alignment horizontal="center" vertical="center" wrapText="1"/>
    </xf>
    <xf numFmtId="43" fontId="18" fillId="7" borderId="3" xfId="15" applyFont="1" applyFill="1" applyBorder="1" applyAlignment="1">
      <alignment horizontal="center" vertical="center" wrapText="1"/>
    </xf>
    <xf numFmtId="0" fontId="31" fillId="0" borderId="0" xfId="0" applyFont="1" applyAlignment="1">
      <alignment horizontal="center"/>
    </xf>
    <xf numFmtId="43" fontId="18" fillId="0" borderId="3" xfId="15" applyFont="1" applyFill="1" applyBorder="1" applyAlignment="1">
      <alignment horizontal="center" vertical="center" wrapText="1"/>
    </xf>
    <xf numFmtId="0" fontId="31" fillId="7" borderId="3" xfId="0" applyFont="1" applyFill="1" applyBorder="1" applyAlignment="1">
      <alignment horizontal="center" vertical="center" wrapText="1"/>
    </xf>
    <xf numFmtId="166" fontId="18" fillId="7" borderId="3" xfId="0" applyNumberFormat="1" applyFont="1" applyFill="1" applyBorder="1" applyAlignment="1">
      <alignment horizontal="center" vertical="center" wrapText="1"/>
    </xf>
    <xf numFmtId="44" fontId="18" fillId="0" borderId="3" xfId="0" applyNumberFormat="1" applyFont="1" applyBorder="1" applyAlignment="1">
      <alignment horizontal="center" vertical="center" wrapText="1"/>
    </xf>
    <xf numFmtId="17" fontId="18" fillId="7" borderId="3" xfId="0" quotePrefix="1" applyNumberFormat="1" applyFont="1" applyFill="1" applyBorder="1" applyAlignment="1">
      <alignment horizontal="center" vertical="center" wrapText="1"/>
    </xf>
    <xf numFmtId="0" fontId="18" fillId="7" borderId="7" xfId="0" applyFont="1" applyFill="1" applyBorder="1" applyAlignment="1">
      <alignment horizontal="center" vertical="center" wrapText="1"/>
    </xf>
    <xf numFmtId="0" fontId="18" fillId="3" borderId="3" xfId="0" applyFont="1" applyFill="1" applyBorder="1" applyAlignment="1">
      <alignment horizontal="center" vertical="center"/>
    </xf>
    <xf numFmtId="0" fontId="18" fillId="3" borderId="3" xfId="0" applyFont="1" applyFill="1" applyBorder="1" applyAlignment="1">
      <alignment horizontal="center" vertical="center" wrapText="1"/>
    </xf>
    <xf numFmtId="2" fontId="18" fillId="3" borderId="3" xfId="0" applyNumberFormat="1" applyFont="1" applyFill="1" applyBorder="1" applyAlignment="1">
      <alignment horizontal="center" vertical="center" wrapText="1"/>
    </xf>
    <xf numFmtId="14" fontId="18" fillId="3" borderId="3" xfId="0" applyNumberFormat="1" applyFont="1" applyFill="1" applyBorder="1" applyAlignment="1">
      <alignment horizontal="center" vertical="center" wrapText="1"/>
    </xf>
    <xf numFmtId="44" fontId="18" fillId="3" borderId="3" xfId="2" applyFont="1" applyFill="1" applyBorder="1" applyAlignment="1">
      <alignment horizontal="center" vertical="center" wrapText="1"/>
    </xf>
    <xf numFmtId="44" fontId="18" fillId="3" borderId="3" xfId="0" applyNumberFormat="1" applyFont="1" applyFill="1" applyBorder="1" applyAlignment="1">
      <alignment horizontal="center" vertical="center"/>
    </xf>
    <xf numFmtId="44" fontId="18" fillId="3" borderId="3" xfId="0" applyNumberFormat="1" applyFont="1" applyFill="1" applyBorder="1" applyAlignment="1">
      <alignment horizontal="center" vertical="center" wrapText="1"/>
    </xf>
    <xf numFmtId="0" fontId="20" fillId="0" borderId="0" xfId="0" applyFont="1"/>
    <xf numFmtId="0" fontId="21" fillId="7" borderId="3" xfId="0" applyFont="1" applyFill="1" applyBorder="1" applyAlignment="1">
      <alignment horizontal="center" vertical="center" wrapText="1"/>
    </xf>
    <xf numFmtId="0" fontId="27" fillId="3" borderId="0" xfId="12" applyFont="1" applyFill="1" applyAlignment="1">
      <alignment horizontal="center" vertical="center" wrapText="1"/>
    </xf>
    <xf numFmtId="0" fontId="16" fillId="6" borderId="3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 wrapText="1"/>
    </xf>
    <xf numFmtId="2" fontId="18" fillId="0" borderId="3" xfId="0" applyNumberFormat="1" applyFont="1" applyFill="1" applyBorder="1" applyAlignment="1">
      <alignment horizontal="center" vertical="center" wrapText="1"/>
    </xf>
    <xf numFmtId="14" fontId="18" fillId="0" borderId="3" xfId="0" applyNumberFormat="1" applyFont="1" applyFill="1" applyBorder="1" applyAlignment="1">
      <alignment horizontal="center" vertical="center" wrapText="1"/>
    </xf>
    <xf numFmtId="44" fontId="18" fillId="0" borderId="3" xfId="0" applyNumberFormat="1" applyFont="1" applyFill="1" applyBorder="1" applyAlignment="1">
      <alignment horizontal="center" vertical="center"/>
    </xf>
    <xf numFmtId="44" fontId="18" fillId="0" borderId="3" xfId="0" applyNumberFormat="1" applyFont="1" applyFill="1" applyBorder="1" applyAlignment="1">
      <alignment horizontal="center" vertical="center" wrapText="1"/>
    </xf>
    <xf numFmtId="0" fontId="18" fillId="0" borderId="3" xfId="0" quotePrefix="1" applyFont="1" applyFill="1" applyBorder="1" applyAlignment="1">
      <alignment horizontal="center" vertical="center" wrapText="1"/>
    </xf>
    <xf numFmtId="0" fontId="0" fillId="0" borderId="0" xfId="0" applyFill="1"/>
    <xf numFmtId="166" fontId="18" fillId="0" borderId="3" xfId="0" applyNumberFormat="1" applyFont="1" applyFill="1" applyBorder="1" applyAlignment="1">
      <alignment horizontal="center" vertical="center" wrapText="1"/>
    </xf>
    <xf numFmtId="17" fontId="18" fillId="0" borderId="3" xfId="0" quotePrefix="1" applyNumberFormat="1" applyFont="1" applyFill="1" applyBorder="1" applyAlignment="1">
      <alignment horizontal="center" vertical="center" wrapText="1"/>
    </xf>
    <xf numFmtId="49" fontId="27" fillId="3" borderId="0" xfId="12" applyNumberFormat="1" applyFont="1" applyFill="1" applyAlignment="1">
      <alignment vertical="center" wrapText="1"/>
    </xf>
    <xf numFmtId="0" fontId="15" fillId="0" borderId="3" xfId="0" applyFont="1" applyBorder="1" applyAlignment="1">
      <alignment horizontal="center" vertical="center"/>
    </xf>
    <xf numFmtId="165" fontId="18" fillId="0" borderId="3" xfId="0" applyNumberFormat="1" applyFont="1" applyBorder="1" applyAlignment="1">
      <alignment horizontal="center" vertical="center" wrapText="1"/>
    </xf>
    <xf numFmtId="44" fontId="15" fillId="0" borderId="3" xfId="2" applyFont="1" applyFill="1" applyBorder="1" applyAlignment="1">
      <alignment horizontal="center" vertical="center"/>
    </xf>
    <xf numFmtId="0" fontId="15" fillId="0" borderId="3" xfId="0" applyFont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left" vertical="center" wrapText="1"/>
    </xf>
    <xf numFmtId="0" fontId="15" fillId="0" borderId="3" xfId="0" applyFont="1" applyBorder="1" applyAlignment="1">
      <alignment horizontal="left" vertical="center" wrapText="1"/>
    </xf>
    <xf numFmtId="165" fontId="15" fillId="0" borderId="3" xfId="0" applyNumberFormat="1" applyFont="1" applyBorder="1" applyAlignment="1">
      <alignment horizontal="center" vertical="center" wrapText="1"/>
    </xf>
    <xf numFmtId="44" fontId="15" fillId="0" borderId="3" xfId="5" applyFont="1" applyFill="1" applyBorder="1" applyAlignment="1">
      <alignment horizontal="center" vertical="center" wrapText="1"/>
    </xf>
    <xf numFmtId="44" fontId="15" fillId="0" borderId="3" xfId="0" applyNumberFormat="1" applyFont="1" applyBorder="1" applyAlignment="1">
      <alignment horizontal="center" vertical="center"/>
    </xf>
    <xf numFmtId="14" fontId="15" fillId="0" borderId="3" xfId="0" applyNumberFormat="1" applyFont="1" applyBorder="1" applyAlignment="1">
      <alignment horizontal="center" vertical="center" wrapText="1"/>
    </xf>
    <xf numFmtId="44" fontId="15" fillId="0" borderId="3" xfId="0" applyNumberFormat="1" applyFont="1" applyBorder="1" applyAlignment="1">
      <alignment horizontal="center" vertical="center" wrapText="1"/>
    </xf>
    <xf numFmtId="0" fontId="18" fillId="0" borderId="3" xfId="0" quotePrefix="1" applyFont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vertical="center" wrapText="1"/>
    </xf>
    <xf numFmtId="164" fontId="15" fillId="0" borderId="3" xfId="0" applyNumberFormat="1" applyFont="1" applyBorder="1" applyAlignment="1">
      <alignment horizontal="center" vertical="center"/>
    </xf>
    <xf numFmtId="164" fontId="15" fillId="0" borderId="3" xfId="0" applyNumberFormat="1" applyFont="1" applyBorder="1" applyAlignment="1">
      <alignment horizontal="center" vertical="center" wrapText="1"/>
    </xf>
    <xf numFmtId="44" fontId="23" fillId="0" borderId="3" xfId="0" applyNumberFormat="1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 wrapText="1"/>
    </xf>
    <xf numFmtId="164" fontId="18" fillId="0" borderId="3" xfId="0" applyNumberFormat="1" applyFont="1" applyFill="1" applyBorder="1" applyAlignment="1">
      <alignment horizontal="center" vertical="center" wrapText="1"/>
    </xf>
    <xf numFmtId="0" fontId="31" fillId="0" borderId="0" xfId="0" applyFont="1" applyFill="1"/>
    <xf numFmtId="0" fontId="18" fillId="0" borderId="3" xfId="3" applyFont="1" applyFill="1" applyBorder="1" applyAlignment="1">
      <alignment horizontal="center" vertical="center" wrapText="1"/>
    </xf>
    <xf numFmtId="164" fontId="18" fillId="0" borderId="3" xfId="3" applyNumberFormat="1" applyFont="1" applyFill="1" applyBorder="1" applyAlignment="1">
      <alignment horizontal="center" vertical="center" wrapText="1"/>
    </xf>
    <xf numFmtId="14" fontId="18" fillId="0" borderId="3" xfId="3" applyNumberFormat="1" applyFont="1" applyFill="1" applyBorder="1" applyAlignment="1">
      <alignment horizontal="center" vertical="center" wrapText="1"/>
    </xf>
    <xf numFmtId="0" fontId="31" fillId="0" borderId="0" xfId="0" applyFont="1" applyFill="1" applyAlignment="1">
      <alignment horizontal="center"/>
    </xf>
    <xf numFmtId="0" fontId="16" fillId="6" borderId="4" xfId="0" applyFont="1" applyFill="1" applyBorder="1" applyAlignment="1">
      <alignment horizontal="center" vertical="center" wrapText="1"/>
    </xf>
    <xf numFmtId="0" fontId="16" fillId="6" borderId="9" xfId="0" applyFont="1" applyFill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32" fillId="8" borderId="0" xfId="0" applyFont="1" applyFill="1" applyAlignment="1">
      <alignment horizontal="center" vertical="center" wrapText="1"/>
    </xf>
    <xf numFmtId="0" fontId="27" fillId="3" borderId="12" xfId="12" applyFont="1" applyFill="1" applyBorder="1" applyAlignment="1">
      <alignment horizontal="center" vertical="center" wrapText="1"/>
    </xf>
    <xf numFmtId="0" fontId="27" fillId="3" borderId="2" xfId="12" applyFont="1" applyFill="1" applyBorder="1" applyAlignment="1">
      <alignment horizontal="center" vertical="center" wrapText="1"/>
    </xf>
    <xf numFmtId="0" fontId="27" fillId="3" borderId="8" xfId="12" applyFont="1" applyFill="1" applyBorder="1" applyAlignment="1">
      <alignment horizontal="center" vertical="center" wrapText="1"/>
    </xf>
    <xf numFmtId="49" fontId="27" fillId="3" borderId="12" xfId="12" applyNumberFormat="1" applyFont="1" applyFill="1" applyBorder="1" applyAlignment="1">
      <alignment horizontal="center" vertical="center" wrapText="1"/>
    </xf>
    <xf numFmtId="49" fontId="27" fillId="3" borderId="2" xfId="12" applyNumberFormat="1" applyFont="1" applyFill="1" applyBorder="1" applyAlignment="1">
      <alignment horizontal="center" vertical="center" wrapText="1"/>
    </xf>
    <xf numFmtId="49" fontId="27" fillId="3" borderId="8" xfId="12" applyNumberFormat="1" applyFont="1" applyFill="1" applyBorder="1" applyAlignment="1">
      <alignment horizontal="center" vertical="center" wrapText="1"/>
    </xf>
    <xf numFmtId="0" fontId="27" fillId="3" borderId="0" xfId="12" applyFont="1" applyFill="1" applyAlignment="1">
      <alignment horizontal="center" vertical="center" wrapText="1"/>
    </xf>
    <xf numFmtId="0" fontId="16" fillId="6" borderId="6" xfId="0" applyFont="1" applyFill="1" applyBorder="1" applyAlignment="1">
      <alignment horizontal="center" vertical="center" wrapText="1"/>
    </xf>
    <xf numFmtId="0" fontId="16" fillId="6" borderId="10" xfId="0" applyFont="1" applyFill="1" applyBorder="1" applyAlignment="1">
      <alignment horizontal="center" vertical="center" wrapText="1"/>
    </xf>
    <xf numFmtId="0" fontId="16" fillId="6" borderId="7" xfId="0" applyFont="1" applyFill="1" applyBorder="1" applyAlignment="1">
      <alignment horizontal="center" vertical="center" wrapText="1"/>
    </xf>
    <xf numFmtId="49" fontId="27" fillId="3" borderId="1" xfId="12" applyNumberFormat="1" applyFont="1" applyFill="1" applyBorder="1" applyAlignment="1">
      <alignment horizontal="center" vertical="center" wrapText="1"/>
    </xf>
    <xf numFmtId="0" fontId="16" fillId="6" borderId="3" xfId="0" applyFont="1" applyFill="1" applyBorder="1" applyAlignment="1">
      <alignment horizontal="center" vertical="center" wrapText="1"/>
    </xf>
    <xf numFmtId="0" fontId="27" fillId="3" borderId="14" xfId="12" applyFont="1" applyFill="1" applyBorder="1" applyAlignment="1">
      <alignment horizontal="center" vertical="center" wrapText="1"/>
    </xf>
    <xf numFmtId="0" fontId="27" fillId="3" borderId="1" xfId="12" applyFont="1" applyFill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6" fillId="6" borderId="4" xfId="0" applyFont="1" applyFill="1" applyBorder="1" applyAlignment="1">
      <alignment horizontal="center" vertical="center" wrapText="1"/>
    </xf>
    <xf numFmtId="0" fontId="26" fillId="6" borderId="9" xfId="0" applyFont="1" applyFill="1" applyBorder="1" applyAlignment="1">
      <alignment horizontal="center" vertical="center" wrapText="1"/>
    </xf>
    <xf numFmtId="14" fontId="27" fillId="3" borderId="1" xfId="12" applyNumberFormat="1" applyFont="1" applyFill="1" applyBorder="1" applyAlignment="1">
      <alignment horizontal="center" vertical="center" wrapText="1"/>
    </xf>
    <xf numFmtId="0" fontId="22" fillId="6" borderId="5" xfId="0" applyFont="1" applyFill="1" applyBorder="1" applyAlignment="1">
      <alignment horizontal="center" vertical="center" wrapText="1"/>
    </xf>
    <xf numFmtId="0" fontId="16" fillId="6" borderId="13" xfId="0" applyFont="1" applyFill="1" applyBorder="1" applyAlignment="1">
      <alignment horizontal="center" vertical="center" wrapText="1"/>
    </xf>
    <xf numFmtId="0" fontId="16" fillId="6" borderId="5" xfId="0" applyFont="1" applyFill="1" applyBorder="1" applyAlignment="1">
      <alignment horizontal="center" vertical="center" wrapText="1"/>
    </xf>
    <xf numFmtId="14" fontId="16" fillId="6" borderId="3" xfId="0" applyNumberFormat="1" applyFont="1" applyFill="1" applyBorder="1" applyAlignment="1">
      <alignment horizontal="center" vertical="center" wrapText="1"/>
    </xf>
  </cellXfs>
  <cellStyles count="16">
    <cellStyle name="Excel Built-in Normal" xfId="7" xr:uid="{00000000-0005-0000-0000-000000000000}"/>
    <cellStyle name="Moeda" xfId="2" builtinId="4"/>
    <cellStyle name="Moeda 2" xfId="5" xr:uid="{00000000-0005-0000-0000-000002000000}"/>
    <cellStyle name="Moeda 2 2" xfId="9" xr:uid="{00000000-0005-0000-0000-000003000000}"/>
    <cellStyle name="Moeda 2 3" xfId="13" xr:uid="{00000000-0005-0000-0000-000004000000}"/>
    <cellStyle name="Moeda 3" xfId="6" xr:uid="{00000000-0005-0000-0000-000005000000}"/>
    <cellStyle name="Moeda 3 2" xfId="14" xr:uid="{00000000-0005-0000-0000-000006000000}"/>
    <cellStyle name="Moeda 4" xfId="8" xr:uid="{00000000-0005-0000-0000-000007000000}"/>
    <cellStyle name="Moeda 5" xfId="11" xr:uid="{00000000-0005-0000-0000-000008000000}"/>
    <cellStyle name="Normal" xfId="0" builtinId="0"/>
    <cellStyle name="Normal 2" xfId="1" xr:uid="{00000000-0005-0000-0000-00000A000000}"/>
    <cellStyle name="Normal 2 2" xfId="4" xr:uid="{00000000-0005-0000-0000-00000B000000}"/>
    <cellStyle name="Normal 2 2 2" xfId="12" xr:uid="{00000000-0005-0000-0000-00000C000000}"/>
    <cellStyle name="Normal 2 3" xfId="10" xr:uid="{00000000-0005-0000-0000-00000D000000}"/>
    <cellStyle name="Normal 3" xfId="3" xr:uid="{00000000-0005-0000-0000-00000E000000}"/>
    <cellStyle name="Vírgula 2" xfId="15" xr:uid="{00000000-0005-0000-0000-00000F000000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3300"/>
      <color rgb="FFFF0000"/>
      <color rgb="FFFFFFFF"/>
      <color rgb="FF000000"/>
      <color rgb="FFD6E4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elipe.ferreira\Downloads\PLOA-2023%20-%20280101-SEGER%20-%20Proje&#231;&#227;o%20das%20Despesas%20-%20GEA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SC. DESPESA E VALOR - 2070"/>
      <sheetName val="DESC. DESPESA E VALOR - 2077"/>
      <sheetName val="DESC. DESPESA E VALOR - 3254"/>
      <sheetName val="DESC. DESPESA E VALOR - 4251"/>
      <sheetName val="LISTAS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5">
          <cell r="A15" t="str">
            <v>280101-SEGER</v>
          </cell>
          <cell r="B15" t="str">
            <v>800101-ENCARGOS GERAIS A CARGO DA SEGER</v>
          </cell>
        </row>
        <row r="16">
          <cell r="A16" t="str">
            <v>GABINETE DO SECRETÁRIO-GABSEC</v>
          </cell>
          <cell r="B16" t="str">
            <v>SUBSECRETARIA DE ESTADO DE ADMINISTRAÇÃO GERAL-SUBAD</v>
          </cell>
        </row>
        <row r="17">
          <cell r="A17" t="str">
            <v>SUBSECRETARIA DE ESTADO DE ADMINISTRAÇÃO GERAL-SUBAD</v>
          </cell>
          <cell r="B17" t="str">
            <v>SUBSECRETARIA DE ESTADO DE GESTÃO E DESENVOLVIMENTO DE PESSOAS-SUBGED</v>
          </cell>
        </row>
        <row r="18">
          <cell r="A18" t="str">
            <v>SUBSECRETARIA DE ESTADO DE ADMINISTRAÇÃO DE PESSOAL-SUBAP</v>
          </cell>
        </row>
        <row r="19">
          <cell r="A19" t="str">
            <v>SUBSECRETARIA DE ESTADO DE GESTÃO E DESENVOLVIMENTO DE PESSOAS-SUBGED</v>
          </cell>
        </row>
        <row r="20">
          <cell r="A20" t="str">
            <v>SUBSECRETARIA DE ESTADO DE INOVAÇÃO NA GESTÃO-SUBGES</v>
          </cell>
        </row>
        <row r="23">
          <cell r="A23" t="str">
            <v>0101000000 - RECURSOS ORDINÁRIOS NÃO DESTINADOS À CONTRAPARTIDA</v>
          </cell>
        </row>
        <row r="24">
          <cell r="A24" t="str">
            <v>0101000007 - RESSARCIMENTO DE DESPESAS COM PROCESSAMENTO DE CONSIGNAÇÃO</v>
          </cell>
        </row>
        <row r="27">
          <cell r="A27" t="str">
            <v>0101000000 - RECURSOS ORDINÁRIOS NÃO DESTINADOS À CONTRAPARTIDA</v>
          </cell>
        </row>
        <row r="28">
          <cell r="A28" t="str">
            <v>0115000000 - ALIENAÇÃO DE BENS</v>
          </cell>
        </row>
        <row r="31">
          <cell r="A31" t="str">
            <v>0101000000 - RECURSOS ORDINÁRIOS NÃO DESTINADOS À CONTRAPARTIDA</v>
          </cell>
        </row>
        <row r="34">
          <cell r="A34" t="str">
            <v>2070 - ADMINISTRAÇÃO DA UNIDADE</v>
          </cell>
          <cell r="B34" t="str">
            <v>0108 - COMPLEMENTAÇÃO DE APOSENTADORIAS E PENSÕES</v>
          </cell>
        </row>
        <row r="35">
          <cell r="A35" t="str">
            <v>2077 - CAPACITAÇÃO E TREINAMENTO DE RECURSOS HUMANOS</v>
          </cell>
          <cell r="B35" t="str">
            <v xml:space="preserve">0110 - CONTRIBUIÇÃO PREVIDENCIÁRIA COMPLEMENTAR </v>
          </cell>
        </row>
        <row r="36">
          <cell r="A36" t="str">
            <v>2090 - DIVULGAÇÃO INSTITUCIONAL</v>
          </cell>
          <cell r="B36" t="str">
            <v>0961 - PAGAMENTO DE PENSÃO ESPECIAL</v>
          </cell>
        </row>
        <row r="37">
          <cell r="A37" t="str">
            <v>3251 - LIQUIDAÇÃO DE EMPRESAS PÚBLICAS E SOCIEDADES DE ECONOMIA MISTA</v>
          </cell>
        </row>
        <row r="39">
          <cell r="B39" t="str">
            <v>0114 - RESERVA PARA O PAGAMENTO DE PESSOAL DECORRENTE DE PROVIMENTOS POR MEIO DE CONCURSOS PÚBLICOS</v>
          </cell>
        </row>
        <row r="40">
          <cell r="A40" t="str">
            <v>2077 - CAPACITAÇÃO E TREINAMENTO DE RECURSOS HUMANOS</v>
          </cell>
          <cell r="B40" t="str">
            <v>0115 - RESERVA PARA A REESTRUTURAÇÃO DE CARGOS E CARREIRAS E REVISÃO DA REMUNERAÇÃO</v>
          </cell>
        </row>
        <row r="41">
          <cell r="A41" t="str">
            <v>3252 - MODERNIZAÇÃO DA GESTÃO PÚBLICA</v>
          </cell>
        </row>
        <row r="42">
          <cell r="A42" t="str">
            <v>4250 - GESTÃO E DESENVOLVIMENTO DE RECURSOS HUMANOS</v>
          </cell>
        </row>
        <row r="45">
          <cell r="A45" t="str">
            <v>2070 - ADMINISTRAÇÃO DA UNIDADE</v>
          </cell>
        </row>
        <row r="46">
          <cell r="A46" t="str">
            <v>2077 - CAPACITAÇÃO E TREINAMENTO DE RECURSOS HUMANOS</v>
          </cell>
        </row>
        <row r="47">
          <cell r="A47" t="str">
            <v>2095 - REMUNERAÇÃO DE PESSOAL ATIVO E ENCARGOS SOCIAIS</v>
          </cell>
        </row>
        <row r="48">
          <cell r="A48" t="str">
            <v>4250 - GESTÃO E DESENVOLVIMENTO DE RECURSOS HUMANOS</v>
          </cell>
        </row>
        <row r="51">
          <cell r="A51" t="str">
            <v>2070 - ADMINISTRAÇÃO DA UNIDADE</v>
          </cell>
        </row>
        <row r="52">
          <cell r="A52" t="str">
            <v>2077 - CAPACITAÇÃO E TREINAMENTO DE RECURSOS HUMANOS</v>
          </cell>
        </row>
        <row r="53">
          <cell r="A53" t="str">
            <v>2095 - REMUNERAÇÃO DE PESSOAL ATIVO E ENCARGOS SOCIAIS</v>
          </cell>
        </row>
        <row r="54">
          <cell r="A54" t="str">
            <v>3254 - AQUISIÇÃO, CONSTRUÇÃO, AMPLIAÇÃO E REFORMA DE IMÓVEIS PÚBLICOS</v>
          </cell>
        </row>
        <row r="55">
          <cell r="A55" t="str">
            <v>4251 - GESTÃO ADMINISTRATIVA E CONTROLE DO GASTO</v>
          </cell>
        </row>
        <row r="58">
          <cell r="A58" t="str">
            <v>1097 - REALIZAÇÃO DE CONCURSO PÚBLICO</v>
          </cell>
        </row>
        <row r="59">
          <cell r="A59" t="str">
            <v>2077 - CAPACITAÇÃO E TREINAMENTO DE RECURSOS HUMANOS</v>
          </cell>
        </row>
        <row r="60">
          <cell r="A60" t="str">
            <v>4250 - GESTÃO E DESENVOLVIMENTO DE RECURSOS HUMANOS</v>
          </cell>
        </row>
        <row r="63">
          <cell r="A63" t="str">
            <v>ASSESSORIA DE COMUNICAÇÃO-ASSCOM</v>
          </cell>
        </row>
        <row r="64">
          <cell r="A64" t="str">
            <v>LIQUIDANTE-COMPANHIA HABITACIONAL DO ESPÍRITO SANTO-COHAB</v>
          </cell>
        </row>
        <row r="65">
          <cell r="B65" t="str">
            <v>GERÊNCIA DE APOIO À GESTÃO-GEAG</v>
          </cell>
        </row>
        <row r="66">
          <cell r="A66" t="str">
            <v>GERÊNCIA DE APOIO À GESTÃO-GEAG</v>
          </cell>
        </row>
        <row r="67">
          <cell r="A67" t="str">
            <v>GERÊNCIA DE CONTROLE INTERNO E ANÁLISE DE CUSTO-GECON</v>
          </cell>
        </row>
        <row r="68">
          <cell r="A68" t="str">
            <v>GERÊNCIA DE GESTÃO DE CONTRATOS E CONVÊNIOS-GECOV</v>
          </cell>
        </row>
        <row r="69">
          <cell r="A69" t="str">
            <v>GERÊNCIA DE LICITAÇÕES-GELIC</v>
          </cell>
        </row>
        <row r="70">
          <cell r="A70" t="str">
            <v>GERÊNCIA DE PATRIMÔNIO ESTADUAL-GEPAE</v>
          </cell>
        </row>
        <row r="71">
          <cell r="A71" t="str">
            <v>GERÊNCIA DE RECURSOS LOGÍSTICOS-GELOG</v>
          </cell>
        </row>
        <row r="72">
          <cell r="A72" t="str">
            <v>GERÊNCIA DO SISTEMA INEGRADO-GESIS</v>
          </cell>
        </row>
        <row r="74">
          <cell r="A74" t="str">
            <v>GERÊNCIA DE ATENDIMENTO INTEGRADO AO CIDADÃO-GAICI</v>
          </cell>
        </row>
        <row r="75">
          <cell r="A75" t="str">
            <v>GERÊNCIA DE INOVAÇÃO NA GESTÃO E CULTURA EMPREENDEDORA-GIGCE</v>
          </cell>
        </row>
        <row r="77">
          <cell r="A77" t="str">
            <v>GERÊNCIA DE PAGAMENTO DE PESSOAL-GEPAR</v>
          </cell>
        </row>
        <row r="78">
          <cell r="A78" t="str">
            <v>GERÊNCIA DE RECURSOS HUMANOS-GERER</v>
          </cell>
        </row>
        <row r="79">
          <cell r="A79" t="str">
            <v>GERÊNCIA DO SISTEMA INTEGRADO DE ADMINISTRAÇÃO DE RECURSOS HUMANOS-SIARHES</v>
          </cell>
        </row>
        <row r="80">
          <cell r="A80" t="str">
            <v>NÚCLEO DE ESTATÍSTICA DE RECURSOS HUMANOS-NUERH</v>
          </cell>
        </row>
        <row r="81">
          <cell r="A81" t="str">
            <v>NÚCLEO DE REGULARIDADE FISCAL-NUREF</v>
          </cell>
        </row>
        <row r="82">
          <cell r="B82" t="str">
            <v>GERÊNCIA DE CARREIRAS E DESENVOLVIMENTO DO SERVIDOR-GECADS</v>
          </cell>
        </row>
        <row r="83">
          <cell r="A83" t="str">
            <v>GERÊNCIA DE CARREIRAS E DESENVOLVIMENTO DO SERVIDOR-GECADS</v>
          </cell>
          <cell r="B83" t="str">
            <v>NÚCLEO DE RECURSOS HUMANOS E SAÚDE OCUPACIONAL-NURESO</v>
          </cell>
        </row>
        <row r="84">
          <cell r="A84" t="str">
            <v>NÚCLEO DE RECURSOS HUMANOS E SAÚDE OCUPACIONAL-NURESO</v>
          </cell>
        </row>
      </sheetData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891AD"/>
      </a:accent1>
      <a:accent2>
        <a:srgbClr val="004561"/>
      </a:accent2>
      <a:accent3>
        <a:srgbClr val="FF6F31"/>
      </a:accent3>
      <a:accent4>
        <a:srgbClr val="1C7685"/>
      </a:accent4>
      <a:accent5>
        <a:srgbClr val="0F45A8"/>
      </a:accent5>
      <a:accent6>
        <a:srgbClr val="4CDC8B"/>
      </a:accent6>
      <a:hlink>
        <a:srgbClr val="0097A7"/>
      </a:hlink>
      <a:folHlink>
        <a:srgbClr val="0097A7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2"/>
  <dimension ref="A1:B6"/>
  <sheetViews>
    <sheetView workbookViewId="0">
      <selection activeCell="B4" sqref="B4"/>
    </sheetView>
  </sheetViews>
  <sheetFormatPr defaultColWidth="0" defaultRowHeight="14.25" customHeight="1" zeroHeight="1" x14ac:dyDescent="0.2"/>
  <cols>
    <col min="1" max="1" width="24.5703125" style="45" customWidth="1"/>
    <col min="2" max="2" width="101.85546875" style="45" customWidth="1"/>
    <col min="3" max="16384" width="9.140625" style="45" hidden="1"/>
  </cols>
  <sheetData>
    <row r="1" spans="1:2" ht="18" x14ac:dyDescent="0.25">
      <c r="A1" s="43" t="s">
        <v>4</v>
      </c>
      <c r="B1" s="44"/>
    </row>
    <row r="2" spans="1:2" ht="15" x14ac:dyDescent="0.2">
      <c r="A2" s="46" t="s">
        <v>2</v>
      </c>
      <c r="B2" s="47"/>
    </row>
    <row r="3" spans="1:2" ht="71.25" x14ac:dyDescent="0.2">
      <c r="A3" s="48" t="s">
        <v>3</v>
      </c>
      <c r="B3" s="49" t="s">
        <v>256</v>
      </c>
    </row>
    <row r="4" spans="1:2" ht="120.75" customHeight="1" x14ac:dyDescent="0.2">
      <c r="A4" s="50" t="s">
        <v>5</v>
      </c>
      <c r="B4" s="51" t="s">
        <v>257</v>
      </c>
    </row>
    <row r="5" spans="1:2" ht="72.75" x14ac:dyDescent="0.2">
      <c r="A5" s="52" t="s">
        <v>6</v>
      </c>
      <c r="B5" s="49" t="s">
        <v>258</v>
      </c>
    </row>
    <row r="6" spans="1:2" ht="64.5" customHeight="1" x14ac:dyDescent="0.2">
      <c r="A6" s="48" t="s">
        <v>7</v>
      </c>
      <c r="B6" s="49" t="s">
        <v>8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169"/>
  <sheetViews>
    <sheetView showGridLines="0" zoomScale="80" zoomScaleNormal="80" workbookViewId="0">
      <pane xSplit="3" ySplit="9" topLeftCell="D162" activePane="bottomRight" state="frozen"/>
      <selection pane="topRight" activeCell="E1" sqref="E1"/>
      <selection pane="bottomLeft" activeCell="A10" sqref="A10"/>
      <selection pane="bottomRight" sqref="A1:Q169"/>
    </sheetView>
  </sheetViews>
  <sheetFormatPr defaultRowHeight="12.75" x14ac:dyDescent="0.2"/>
  <cols>
    <col min="1" max="1" width="5.28515625" style="5" customWidth="1"/>
    <col min="2" max="2" width="13.5703125" style="5" customWidth="1"/>
    <col min="3" max="3" width="17.28515625" style="5" customWidth="1"/>
    <col min="4" max="4" width="67.7109375" style="5" customWidth="1"/>
    <col min="5" max="5" width="20" style="61" customWidth="1"/>
    <col min="6" max="6" width="10.28515625" style="5" customWidth="1"/>
    <col min="7" max="7" width="14" style="5" customWidth="1"/>
    <col min="8" max="8" width="24.5703125" style="5" customWidth="1"/>
    <col min="9" max="9" width="27" style="5" customWidth="1"/>
    <col min="10" max="10" width="21.85546875" style="61" customWidth="1"/>
    <col min="11" max="11" width="18.5703125" style="5" customWidth="1"/>
    <col min="12" max="12" width="18.28515625" style="5" customWidth="1"/>
    <col min="13" max="14" width="18.85546875" style="5" customWidth="1"/>
    <col min="15" max="15" width="20.140625" style="5" customWidth="1"/>
    <col min="16" max="16" width="28.7109375" style="61" customWidth="1"/>
    <col min="17" max="17" width="51.85546875" customWidth="1"/>
  </cols>
  <sheetData>
    <row r="1" spans="1:17" ht="35.25" customHeight="1" x14ac:dyDescent="0.2">
      <c r="A1" s="133" t="s">
        <v>234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</row>
    <row r="2" spans="1:17" x14ac:dyDescent="0.2">
      <c r="A2" s="13"/>
      <c r="B2" s="13"/>
      <c r="C2" s="13"/>
      <c r="D2" s="13"/>
      <c r="E2" s="13"/>
      <c r="F2" s="13"/>
      <c r="G2" s="13"/>
      <c r="H2"/>
      <c r="I2"/>
      <c r="J2" s="60"/>
      <c r="L2" s="8"/>
      <c r="M2"/>
      <c r="N2"/>
      <c r="O2"/>
      <c r="P2" s="60"/>
    </row>
    <row r="3" spans="1:17" ht="21.95" customHeight="1" x14ac:dyDescent="0.2">
      <c r="A3" s="13"/>
      <c r="C3" s="14"/>
      <c r="D3" s="40"/>
      <c r="E3" s="40"/>
      <c r="F3" s="40"/>
      <c r="G3" s="140" t="s">
        <v>230</v>
      </c>
      <c r="H3" s="140"/>
      <c r="I3" s="140"/>
      <c r="J3" s="134" t="s">
        <v>231</v>
      </c>
      <c r="K3" s="135"/>
      <c r="L3" s="136"/>
      <c r="P3" s="60"/>
    </row>
    <row r="4" spans="1:17" ht="21.95" customHeight="1" x14ac:dyDescent="0.2">
      <c r="A4" s="13"/>
      <c r="C4" s="14"/>
      <c r="D4" s="40"/>
      <c r="E4" s="40"/>
      <c r="F4" s="40"/>
      <c r="G4" s="140" t="s">
        <v>232</v>
      </c>
      <c r="H4" s="140"/>
      <c r="I4" s="140"/>
      <c r="J4" s="134" t="s">
        <v>233</v>
      </c>
      <c r="K4" s="135"/>
      <c r="L4" s="136"/>
      <c r="P4" s="60"/>
    </row>
    <row r="5" spans="1:17" ht="21.95" customHeight="1" x14ac:dyDescent="0.2">
      <c r="A5" s="13"/>
      <c r="C5" s="14"/>
      <c r="D5" s="40"/>
      <c r="E5" s="40"/>
      <c r="F5" s="40"/>
      <c r="G5" s="140" t="s">
        <v>492</v>
      </c>
      <c r="H5" s="140"/>
      <c r="I5" s="140"/>
      <c r="J5" s="137" t="s">
        <v>625</v>
      </c>
      <c r="K5" s="138"/>
      <c r="L5" s="139"/>
      <c r="P5" s="60"/>
    </row>
    <row r="6" spans="1:17" ht="21.95" customHeight="1" x14ac:dyDescent="0.2">
      <c r="A6" s="13"/>
      <c r="C6" s="13"/>
      <c r="D6" s="40"/>
      <c r="E6" s="41"/>
      <c r="F6" s="41"/>
      <c r="G6" s="140" t="s">
        <v>639</v>
      </c>
      <c r="H6" s="140"/>
      <c r="I6" s="140"/>
      <c r="J6" s="134" t="s">
        <v>626</v>
      </c>
      <c r="K6" s="135"/>
      <c r="L6" s="136"/>
      <c r="P6" s="60"/>
    </row>
    <row r="7" spans="1:17" ht="12.75" customHeight="1" x14ac:dyDescent="0.2">
      <c r="A7" s="131" t="s">
        <v>81</v>
      </c>
      <c r="B7" s="132"/>
      <c r="C7" s="132"/>
      <c r="D7" s="132"/>
      <c r="E7" s="132"/>
      <c r="F7" s="132"/>
      <c r="G7" s="132"/>
      <c r="H7" s="132"/>
      <c r="I7" s="132"/>
      <c r="J7" s="132"/>
      <c r="K7" s="132"/>
      <c r="L7" s="132"/>
      <c r="M7" s="132"/>
      <c r="N7" s="132"/>
      <c r="O7" s="132"/>
      <c r="P7" s="132"/>
      <c r="Q7" s="132"/>
    </row>
    <row r="8" spans="1:17" ht="24.75" customHeight="1" x14ac:dyDescent="0.2">
      <c r="A8" s="129" t="s">
        <v>497</v>
      </c>
      <c r="B8" s="129" t="s">
        <v>17</v>
      </c>
      <c r="C8" s="129" t="s">
        <v>495</v>
      </c>
      <c r="D8" s="129" t="s">
        <v>23</v>
      </c>
      <c r="E8" s="129" t="s">
        <v>83</v>
      </c>
      <c r="F8" s="129" t="s">
        <v>80</v>
      </c>
      <c r="G8" s="129" t="s">
        <v>496</v>
      </c>
      <c r="H8" s="129" t="s">
        <v>491</v>
      </c>
      <c r="I8" s="129" t="s">
        <v>403</v>
      </c>
      <c r="J8" s="129" t="s">
        <v>0</v>
      </c>
      <c r="K8" s="129" t="s">
        <v>82</v>
      </c>
      <c r="L8" s="141" t="s">
        <v>21</v>
      </c>
      <c r="M8" s="142"/>
      <c r="N8" s="143"/>
      <c r="O8" s="129" t="s">
        <v>386</v>
      </c>
      <c r="P8" s="129" t="s">
        <v>15</v>
      </c>
      <c r="Q8" s="129" t="s">
        <v>14</v>
      </c>
    </row>
    <row r="9" spans="1:17" s="6" customFormat="1" ht="47.25" customHeight="1" x14ac:dyDescent="0.2">
      <c r="A9" s="130"/>
      <c r="B9" s="130"/>
      <c r="C9" s="130"/>
      <c r="D9" s="130"/>
      <c r="E9" s="130"/>
      <c r="F9" s="130"/>
      <c r="G9" s="130"/>
      <c r="H9" s="130"/>
      <c r="I9" s="130"/>
      <c r="J9" s="130"/>
      <c r="K9" s="130"/>
      <c r="L9" s="42" t="s">
        <v>253</v>
      </c>
      <c r="M9" s="42" t="s">
        <v>254</v>
      </c>
      <c r="N9" s="42" t="s">
        <v>255</v>
      </c>
      <c r="O9" s="130"/>
      <c r="P9" s="130"/>
      <c r="Q9" s="130"/>
    </row>
    <row r="10" spans="1:17" s="102" customFormat="1" ht="45.75" customHeight="1" x14ac:dyDescent="0.2">
      <c r="A10" s="95">
        <v>1</v>
      </c>
      <c r="B10" s="95" t="s">
        <v>18</v>
      </c>
      <c r="C10" s="96" t="s">
        <v>24</v>
      </c>
      <c r="D10" s="96" t="s">
        <v>731</v>
      </c>
      <c r="E10" s="96" t="s">
        <v>998</v>
      </c>
      <c r="F10" s="96" t="s">
        <v>90</v>
      </c>
      <c r="G10" s="97">
        <v>8.5</v>
      </c>
      <c r="H10" s="32"/>
      <c r="I10" s="99">
        <v>800000</v>
      </c>
      <c r="J10" s="100" t="s">
        <v>395</v>
      </c>
      <c r="K10" s="98" t="s">
        <v>732</v>
      </c>
      <c r="L10" s="96" t="s">
        <v>263</v>
      </c>
      <c r="M10" s="96" t="s">
        <v>292</v>
      </c>
      <c r="N10" s="96" t="s">
        <v>347</v>
      </c>
      <c r="O10" s="96" t="s">
        <v>388</v>
      </c>
      <c r="P10" s="96" t="s">
        <v>733</v>
      </c>
      <c r="Q10" s="101"/>
    </row>
    <row r="11" spans="1:17" ht="54.75" customHeight="1" x14ac:dyDescent="0.2">
      <c r="A11" s="21">
        <v>2</v>
      </c>
      <c r="B11" s="21" t="s">
        <v>18</v>
      </c>
      <c r="C11" s="22" t="s">
        <v>68</v>
      </c>
      <c r="D11" s="22" t="s">
        <v>734</v>
      </c>
      <c r="E11" s="22" t="s">
        <v>735</v>
      </c>
      <c r="F11" s="22" t="s">
        <v>90</v>
      </c>
      <c r="G11" s="37">
        <v>86.3</v>
      </c>
      <c r="H11" s="24"/>
      <c r="I11" s="34">
        <v>3000000</v>
      </c>
      <c r="J11" s="36" t="s">
        <v>395</v>
      </c>
      <c r="K11" s="23" t="s">
        <v>736</v>
      </c>
      <c r="L11" s="35" t="s">
        <v>263</v>
      </c>
      <c r="M11" s="22" t="s">
        <v>292</v>
      </c>
      <c r="N11" s="22" t="s">
        <v>347</v>
      </c>
      <c r="O11" s="22" t="s">
        <v>388</v>
      </c>
      <c r="P11" s="22" t="s">
        <v>240</v>
      </c>
      <c r="Q11" s="22"/>
    </row>
    <row r="12" spans="1:17" s="102" customFormat="1" ht="43.5" customHeight="1" x14ac:dyDescent="0.2">
      <c r="A12" s="95">
        <v>3</v>
      </c>
      <c r="B12" s="95" t="s">
        <v>18</v>
      </c>
      <c r="C12" s="96" t="s">
        <v>25</v>
      </c>
      <c r="D12" s="96" t="s">
        <v>737</v>
      </c>
      <c r="E12" s="96" t="s">
        <v>738</v>
      </c>
      <c r="F12" s="96" t="s">
        <v>90</v>
      </c>
      <c r="G12" s="97">
        <v>17.89</v>
      </c>
      <c r="H12" s="32"/>
      <c r="I12" s="99">
        <v>1200000</v>
      </c>
      <c r="J12" s="100" t="s">
        <v>395</v>
      </c>
      <c r="K12" s="98" t="s">
        <v>739</v>
      </c>
      <c r="L12" s="96" t="s">
        <v>263</v>
      </c>
      <c r="M12" s="96" t="s">
        <v>292</v>
      </c>
      <c r="N12" s="96" t="s">
        <v>347</v>
      </c>
      <c r="O12" s="96" t="s">
        <v>388</v>
      </c>
      <c r="P12" s="96" t="s">
        <v>238</v>
      </c>
      <c r="Q12" s="101"/>
    </row>
    <row r="13" spans="1:17" ht="44.25" customHeight="1" x14ac:dyDescent="0.2">
      <c r="A13" s="21">
        <v>4</v>
      </c>
      <c r="B13" s="21" t="s">
        <v>18</v>
      </c>
      <c r="C13" s="22" t="s">
        <v>26</v>
      </c>
      <c r="D13" s="22" t="s">
        <v>740</v>
      </c>
      <c r="E13" s="22" t="s">
        <v>738</v>
      </c>
      <c r="F13" s="22" t="s">
        <v>90</v>
      </c>
      <c r="G13" s="37">
        <v>8.01</v>
      </c>
      <c r="H13" s="24"/>
      <c r="I13" s="34">
        <v>8000000</v>
      </c>
      <c r="J13" s="36" t="s">
        <v>395</v>
      </c>
      <c r="K13" s="23">
        <v>46298</v>
      </c>
      <c r="L13" s="22" t="s">
        <v>263</v>
      </c>
      <c r="M13" s="22" t="s">
        <v>292</v>
      </c>
      <c r="N13" s="22" t="s">
        <v>347</v>
      </c>
      <c r="O13" s="22" t="s">
        <v>388</v>
      </c>
      <c r="P13" s="22" t="s">
        <v>713</v>
      </c>
      <c r="Q13" s="22"/>
    </row>
    <row r="14" spans="1:17" s="102" customFormat="1" ht="51" customHeight="1" x14ac:dyDescent="0.2">
      <c r="A14" s="95">
        <v>5</v>
      </c>
      <c r="B14" s="95" t="s">
        <v>18</v>
      </c>
      <c r="C14" s="96" t="s">
        <v>27</v>
      </c>
      <c r="D14" s="96" t="s">
        <v>741</v>
      </c>
      <c r="E14" s="96" t="s">
        <v>735</v>
      </c>
      <c r="F14" s="96" t="s">
        <v>90</v>
      </c>
      <c r="G14" s="97">
        <v>8.0399999999999991</v>
      </c>
      <c r="H14" s="32"/>
      <c r="I14" s="99">
        <v>4500000</v>
      </c>
      <c r="J14" s="100" t="s">
        <v>395</v>
      </c>
      <c r="K14" s="98" t="s">
        <v>742</v>
      </c>
      <c r="L14" s="96" t="s">
        <v>263</v>
      </c>
      <c r="M14" s="96" t="s">
        <v>292</v>
      </c>
      <c r="N14" s="96" t="s">
        <v>347</v>
      </c>
      <c r="O14" s="96" t="s">
        <v>388</v>
      </c>
      <c r="P14" s="96" t="s">
        <v>509</v>
      </c>
      <c r="Q14" s="101"/>
    </row>
    <row r="15" spans="1:17" ht="59.25" customHeight="1" x14ac:dyDescent="0.2">
      <c r="A15" s="21">
        <v>6</v>
      </c>
      <c r="B15" s="21" t="s">
        <v>18</v>
      </c>
      <c r="C15" s="22" t="s">
        <v>50</v>
      </c>
      <c r="D15" s="22" t="s">
        <v>743</v>
      </c>
      <c r="E15" s="22" t="s">
        <v>735</v>
      </c>
      <c r="F15" s="22" t="s">
        <v>90</v>
      </c>
      <c r="G15" s="37">
        <v>13.61</v>
      </c>
      <c r="H15" s="24">
        <v>18002562.819999997</v>
      </c>
      <c r="I15" s="34">
        <v>27003844.23</v>
      </c>
      <c r="J15" s="36" t="s">
        <v>395</v>
      </c>
      <c r="K15" s="23" t="s">
        <v>744</v>
      </c>
      <c r="L15" s="22" t="s">
        <v>263</v>
      </c>
      <c r="M15" s="22" t="s">
        <v>292</v>
      </c>
      <c r="N15" s="22" t="s">
        <v>347</v>
      </c>
      <c r="O15" s="22" t="s">
        <v>389</v>
      </c>
      <c r="P15" s="22" t="s">
        <v>745</v>
      </c>
      <c r="Q15" s="35" t="s">
        <v>440</v>
      </c>
    </row>
    <row r="16" spans="1:17" s="102" customFormat="1" ht="75.75" customHeight="1" x14ac:dyDescent="0.2">
      <c r="A16" s="95">
        <v>7</v>
      </c>
      <c r="B16" s="95" t="s">
        <v>18</v>
      </c>
      <c r="C16" s="96" t="s">
        <v>51</v>
      </c>
      <c r="D16" s="96" t="s">
        <v>746</v>
      </c>
      <c r="E16" s="96" t="s">
        <v>735</v>
      </c>
      <c r="F16" s="96" t="s">
        <v>90</v>
      </c>
      <c r="G16" s="97">
        <v>17.84</v>
      </c>
      <c r="H16" s="32">
        <v>23573450.626000002</v>
      </c>
      <c r="I16" s="99">
        <v>35360175.938999996</v>
      </c>
      <c r="J16" s="100" t="s">
        <v>395</v>
      </c>
      <c r="K16" s="98">
        <v>46336</v>
      </c>
      <c r="L16" s="96" t="s">
        <v>263</v>
      </c>
      <c r="M16" s="96" t="s">
        <v>292</v>
      </c>
      <c r="N16" s="96" t="s">
        <v>347</v>
      </c>
      <c r="O16" s="96" t="s">
        <v>389</v>
      </c>
      <c r="P16" s="96" t="s">
        <v>747</v>
      </c>
      <c r="Q16" s="96" t="s">
        <v>440</v>
      </c>
    </row>
    <row r="17" spans="1:17" ht="48" customHeight="1" x14ac:dyDescent="0.2">
      <c r="A17" s="21">
        <v>8</v>
      </c>
      <c r="B17" s="21" t="s">
        <v>18</v>
      </c>
      <c r="C17" s="22" t="s">
        <v>28</v>
      </c>
      <c r="D17" s="22" t="s">
        <v>748</v>
      </c>
      <c r="E17" s="22" t="s">
        <v>998</v>
      </c>
      <c r="F17" s="22" t="s">
        <v>90</v>
      </c>
      <c r="G17" s="37">
        <v>19</v>
      </c>
      <c r="H17" s="24"/>
      <c r="I17" s="34">
        <v>40000000</v>
      </c>
      <c r="J17" s="36" t="s">
        <v>395</v>
      </c>
      <c r="K17" s="23" t="s">
        <v>749</v>
      </c>
      <c r="L17" s="22" t="s">
        <v>263</v>
      </c>
      <c r="M17" s="22" t="s">
        <v>292</v>
      </c>
      <c r="N17" s="22" t="s">
        <v>347</v>
      </c>
      <c r="O17" s="22" t="s">
        <v>388</v>
      </c>
      <c r="P17" s="22" t="s">
        <v>239</v>
      </c>
      <c r="Q17" s="22"/>
    </row>
    <row r="18" spans="1:17" s="102" customFormat="1" ht="45" customHeight="1" x14ac:dyDescent="0.2">
      <c r="A18" s="95">
        <v>9</v>
      </c>
      <c r="B18" s="95" t="s">
        <v>18</v>
      </c>
      <c r="C18" s="96" t="s">
        <v>91</v>
      </c>
      <c r="D18" s="96" t="s">
        <v>750</v>
      </c>
      <c r="E18" s="96" t="s">
        <v>998</v>
      </c>
      <c r="F18" s="96" t="s">
        <v>90</v>
      </c>
      <c r="G18" s="97">
        <v>8.91</v>
      </c>
      <c r="H18" s="32"/>
      <c r="I18" s="99">
        <v>20000000</v>
      </c>
      <c r="J18" s="100" t="s">
        <v>395</v>
      </c>
      <c r="K18" s="98" t="s">
        <v>751</v>
      </c>
      <c r="L18" s="96" t="s">
        <v>263</v>
      </c>
      <c r="M18" s="96" t="s">
        <v>292</v>
      </c>
      <c r="N18" s="96" t="s">
        <v>347</v>
      </c>
      <c r="O18" s="96" t="s">
        <v>388</v>
      </c>
      <c r="P18" s="96" t="s">
        <v>713</v>
      </c>
      <c r="Q18" s="96"/>
    </row>
    <row r="19" spans="1:17" ht="48.75" customHeight="1" x14ac:dyDescent="0.2">
      <c r="A19" s="21">
        <v>10</v>
      </c>
      <c r="B19" s="21" t="s">
        <v>18</v>
      </c>
      <c r="C19" s="22" t="s">
        <v>92</v>
      </c>
      <c r="D19" s="22" t="s">
        <v>752</v>
      </c>
      <c r="E19" s="22" t="s">
        <v>998</v>
      </c>
      <c r="F19" s="22" t="s">
        <v>90</v>
      </c>
      <c r="G19" s="37">
        <v>19.93</v>
      </c>
      <c r="H19" s="24"/>
      <c r="I19" s="34">
        <v>40000000</v>
      </c>
      <c r="J19" s="36" t="s">
        <v>395</v>
      </c>
      <c r="K19" s="23" t="s">
        <v>753</v>
      </c>
      <c r="L19" s="22" t="s">
        <v>263</v>
      </c>
      <c r="M19" s="22" t="s">
        <v>292</v>
      </c>
      <c r="N19" s="22" t="s">
        <v>347</v>
      </c>
      <c r="O19" s="22" t="s">
        <v>388</v>
      </c>
      <c r="P19" s="36" t="s">
        <v>509</v>
      </c>
      <c r="Q19" s="22"/>
    </row>
    <row r="20" spans="1:17" s="102" customFormat="1" ht="64.5" customHeight="1" x14ac:dyDescent="0.2">
      <c r="A20" s="95">
        <v>11</v>
      </c>
      <c r="B20" s="95" t="s">
        <v>18</v>
      </c>
      <c r="C20" s="96" t="s">
        <v>52</v>
      </c>
      <c r="D20" s="96" t="s">
        <v>754</v>
      </c>
      <c r="E20" s="96" t="s">
        <v>755</v>
      </c>
      <c r="F20" s="96" t="s">
        <v>90</v>
      </c>
      <c r="G20" s="97">
        <v>61.39</v>
      </c>
      <c r="H20" s="32">
        <v>3658362.2928000004</v>
      </c>
      <c r="I20" s="99">
        <v>3658362.2928000004</v>
      </c>
      <c r="J20" s="100" t="s">
        <v>397</v>
      </c>
      <c r="K20" s="98" t="s">
        <v>756</v>
      </c>
      <c r="L20" s="96" t="s">
        <v>263</v>
      </c>
      <c r="M20" s="96" t="s">
        <v>292</v>
      </c>
      <c r="N20" s="96" t="s">
        <v>347</v>
      </c>
      <c r="O20" s="96" t="s">
        <v>389</v>
      </c>
      <c r="P20" s="96" t="s">
        <v>240</v>
      </c>
      <c r="Q20" s="96" t="s">
        <v>440</v>
      </c>
    </row>
    <row r="21" spans="1:17" ht="48.75" customHeight="1" x14ac:dyDescent="0.2">
      <c r="A21" s="21">
        <v>12</v>
      </c>
      <c r="B21" s="21" t="s">
        <v>18</v>
      </c>
      <c r="C21" s="22" t="s">
        <v>94</v>
      </c>
      <c r="D21" s="22" t="s">
        <v>757</v>
      </c>
      <c r="E21" s="22" t="s">
        <v>998</v>
      </c>
      <c r="F21" s="22" t="s">
        <v>90</v>
      </c>
      <c r="G21" s="37">
        <v>14.04</v>
      </c>
      <c r="H21" s="24"/>
      <c r="I21" s="34">
        <v>20000000</v>
      </c>
      <c r="J21" s="36" t="s">
        <v>397</v>
      </c>
      <c r="K21" s="23" t="s">
        <v>758</v>
      </c>
      <c r="L21" s="22" t="s">
        <v>263</v>
      </c>
      <c r="M21" s="22" t="s">
        <v>292</v>
      </c>
      <c r="N21" s="22" t="s">
        <v>347</v>
      </c>
      <c r="O21" s="22" t="s">
        <v>388</v>
      </c>
      <c r="P21" s="22" t="s">
        <v>759</v>
      </c>
      <c r="Q21" s="22"/>
    </row>
    <row r="22" spans="1:17" s="102" customFormat="1" ht="48.75" customHeight="1" x14ac:dyDescent="0.2">
      <c r="A22" s="95">
        <v>13</v>
      </c>
      <c r="B22" s="95" t="s">
        <v>18</v>
      </c>
      <c r="C22" s="96" t="s">
        <v>606</v>
      </c>
      <c r="D22" s="96" t="s">
        <v>760</v>
      </c>
      <c r="E22" s="96" t="s">
        <v>101</v>
      </c>
      <c r="F22" s="96" t="s">
        <v>90</v>
      </c>
      <c r="G22" s="97">
        <v>0</v>
      </c>
      <c r="H22" s="32"/>
      <c r="I22" s="99">
        <v>150000</v>
      </c>
      <c r="J22" s="100" t="s">
        <v>395</v>
      </c>
      <c r="K22" s="98" t="s">
        <v>761</v>
      </c>
      <c r="L22" s="96" t="s">
        <v>263</v>
      </c>
      <c r="M22" s="96" t="s">
        <v>292</v>
      </c>
      <c r="N22" s="96" t="s">
        <v>347</v>
      </c>
      <c r="O22" s="96" t="s">
        <v>388</v>
      </c>
      <c r="P22" s="96" t="s">
        <v>509</v>
      </c>
      <c r="Q22" s="96"/>
    </row>
    <row r="23" spans="1:17" ht="64.5" customHeight="1" x14ac:dyDescent="0.2">
      <c r="A23" s="21">
        <v>14</v>
      </c>
      <c r="B23" s="21" t="s">
        <v>18</v>
      </c>
      <c r="C23" s="22" t="s">
        <v>57</v>
      </c>
      <c r="D23" s="22" t="s">
        <v>762</v>
      </c>
      <c r="E23" s="22" t="s">
        <v>241</v>
      </c>
      <c r="F23" s="22" t="s">
        <v>90</v>
      </c>
      <c r="G23" s="37">
        <v>1.5840000000000001</v>
      </c>
      <c r="H23" s="24"/>
      <c r="I23" s="64">
        <v>1000000</v>
      </c>
      <c r="J23" s="36" t="s">
        <v>395</v>
      </c>
      <c r="K23" s="23" t="s">
        <v>763</v>
      </c>
      <c r="L23" s="22" t="s">
        <v>263</v>
      </c>
      <c r="M23" s="22" t="s">
        <v>292</v>
      </c>
      <c r="N23" s="22" t="s">
        <v>347</v>
      </c>
      <c r="O23" s="22" t="s">
        <v>388</v>
      </c>
      <c r="P23" s="22" t="s">
        <v>764</v>
      </c>
      <c r="Q23" s="35"/>
    </row>
    <row r="24" spans="1:17" s="102" customFormat="1" ht="45" customHeight="1" x14ac:dyDescent="0.2">
      <c r="A24" s="95">
        <v>15</v>
      </c>
      <c r="B24" s="95" t="s">
        <v>18</v>
      </c>
      <c r="C24" s="96" t="s">
        <v>71</v>
      </c>
      <c r="D24" s="96" t="s">
        <v>765</v>
      </c>
      <c r="E24" s="96" t="s">
        <v>99</v>
      </c>
      <c r="F24" s="96" t="s">
        <v>90</v>
      </c>
      <c r="G24" s="97">
        <v>0.5</v>
      </c>
      <c r="H24" s="32"/>
      <c r="I24" s="99">
        <v>150000</v>
      </c>
      <c r="J24" s="100" t="s">
        <v>395</v>
      </c>
      <c r="K24" s="98" t="s">
        <v>766</v>
      </c>
      <c r="L24" s="96" t="s">
        <v>263</v>
      </c>
      <c r="M24" s="96" t="s">
        <v>292</v>
      </c>
      <c r="N24" s="96" t="s">
        <v>347</v>
      </c>
      <c r="O24" s="96" t="s">
        <v>388</v>
      </c>
      <c r="P24" s="96" t="s">
        <v>242</v>
      </c>
      <c r="Q24" s="96"/>
    </row>
    <row r="25" spans="1:17" ht="46.5" customHeight="1" x14ac:dyDescent="0.2">
      <c r="A25" s="21">
        <v>16</v>
      </c>
      <c r="B25" s="21" t="s">
        <v>18</v>
      </c>
      <c r="C25" s="22" t="s">
        <v>53</v>
      </c>
      <c r="D25" s="22" t="s">
        <v>767</v>
      </c>
      <c r="E25" s="22" t="s">
        <v>97</v>
      </c>
      <c r="F25" s="22" t="s">
        <v>90</v>
      </c>
      <c r="G25" s="37">
        <v>5.91</v>
      </c>
      <c r="H25" s="24">
        <v>22451515.409050003</v>
      </c>
      <c r="I25" s="34">
        <v>12089277.527949998</v>
      </c>
      <c r="J25" s="36" t="s">
        <v>397</v>
      </c>
      <c r="K25" s="23" t="s">
        <v>768</v>
      </c>
      <c r="L25" s="22" t="s">
        <v>263</v>
      </c>
      <c r="M25" s="22" t="s">
        <v>292</v>
      </c>
      <c r="N25" s="22" t="s">
        <v>347</v>
      </c>
      <c r="O25" s="22" t="s">
        <v>389</v>
      </c>
      <c r="P25" s="22" t="s">
        <v>240</v>
      </c>
      <c r="Q25" s="22" t="s">
        <v>440</v>
      </c>
    </row>
    <row r="26" spans="1:17" s="102" customFormat="1" ht="45" customHeight="1" x14ac:dyDescent="0.2">
      <c r="A26" s="95">
        <v>17</v>
      </c>
      <c r="B26" s="95" t="s">
        <v>18</v>
      </c>
      <c r="C26" s="96" t="s">
        <v>58</v>
      </c>
      <c r="D26" s="96" t="s">
        <v>769</v>
      </c>
      <c r="E26" s="96" t="s">
        <v>107</v>
      </c>
      <c r="F26" s="96" t="s">
        <v>95</v>
      </c>
      <c r="G26" s="97" t="s">
        <v>20</v>
      </c>
      <c r="H26" s="32"/>
      <c r="I26" s="65">
        <v>16000000</v>
      </c>
      <c r="J26" s="100" t="s">
        <v>395</v>
      </c>
      <c r="K26" s="98" t="s">
        <v>770</v>
      </c>
      <c r="L26" s="96" t="s">
        <v>263</v>
      </c>
      <c r="M26" s="96" t="s">
        <v>292</v>
      </c>
      <c r="N26" s="96" t="s">
        <v>333</v>
      </c>
      <c r="O26" s="96" t="s">
        <v>388</v>
      </c>
      <c r="P26" s="96" t="s">
        <v>771</v>
      </c>
      <c r="Q26" s="96"/>
    </row>
    <row r="27" spans="1:17" ht="46.5" customHeight="1" x14ac:dyDescent="0.2">
      <c r="A27" s="21">
        <v>18</v>
      </c>
      <c r="B27" s="21" t="s">
        <v>18</v>
      </c>
      <c r="C27" s="22" t="s">
        <v>79</v>
      </c>
      <c r="D27" s="22" t="s">
        <v>772</v>
      </c>
      <c r="E27" s="22" t="s">
        <v>998</v>
      </c>
      <c r="F27" s="22" t="s">
        <v>90</v>
      </c>
      <c r="G27" s="37">
        <v>15.5</v>
      </c>
      <c r="H27" s="24">
        <v>69767637.222692505</v>
      </c>
      <c r="I27" s="34">
        <v>37567189.273757502</v>
      </c>
      <c r="J27" s="36" t="s">
        <v>395</v>
      </c>
      <c r="K27" s="23" t="s">
        <v>773</v>
      </c>
      <c r="L27" s="22" t="s">
        <v>263</v>
      </c>
      <c r="M27" s="22" t="s">
        <v>292</v>
      </c>
      <c r="N27" s="22" t="s">
        <v>347</v>
      </c>
      <c r="O27" s="22" t="s">
        <v>389</v>
      </c>
      <c r="P27" s="36" t="s">
        <v>240</v>
      </c>
      <c r="Q27" s="22" t="s">
        <v>440</v>
      </c>
    </row>
    <row r="28" spans="1:17" s="102" customFormat="1" ht="41.25" customHeight="1" x14ac:dyDescent="0.2">
      <c r="A28" s="95">
        <v>19</v>
      </c>
      <c r="B28" s="95" t="s">
        <v>18</v>
      </c>
      <c r="C28" s="96" t="s">
        <v>63</v>
      </c>
      <c r="D28" s="96" t="s">
        <v>774</v>
      </c>
      <c r="E28" s="96" t="s">
        <v>735</v>
      </c>
      <c r="F28" s="96" t="s">
        <v>90</v>
      </c>
      <c r="G28" s="97">
        <v>32</v>
      </c>
      <c r="H28" s="32"/>
      <c r="I28" s="99">
        <v>30000000</v>
      </c>
      <c r="J28" s="100" t="s">
        <v>395</v>
      </c>
      <c r="K28" s="98" t="s">
        <v>775</v>
      </c>
      <c r="L28" s="96" t="s">
        <v>263</v>
      </c>
      <c r="M28" s="96" t="s">
        <v>292</v>
      </c>
      <c r="N28" s="96" t="s">
        <v>347</v>
      </c>
      <c r="O28" s="96" t="s">
        <v>388</v>
      </c>
      <c r="P28" s="96" t="s">
        <v>776</v>
      </c>
      <c r="Q28" s="96"/>
    </row>
    <row r="29" spans="1:17" ht="38.25" customHeight="1" x14ac:dyDescent="0.2">
      <c r="A29" s="21">
        <v>20</v>
      </c>
      <c r="B29" s="21" t="s">
        <v>18</v>
      </c>
      <c r="C29" s="22" t="s">
        <v>64</v>
      </c>
      <c r="D29" s="22" t="s">
        <v>777</v>
      </c>
      <c r="E29" s="22" t="s">
        <v>97</v>
      </c>
      <c r="F29" s="22" t="s">
        <v>90</v>
      </c>
      <c r="G29" s="37">
        <v>0.96</v>
      </c>
      <c r="H29" s="24"/>
      <c r="I29" s="34">
        <v>10870000</v>
      </c>
      <c r="J29" s="36" t="s">
        <v>395</v>
      </c>
      <c r="K29" s="23" t="s">
        <v>778</v>
      </c>
      <c r="L29" s="22" t="s">
        <v>263</v>
      </c>
      <c r="M29" s="22" t="s">
        <v>292</v>
      </c>
      <c r="N29" s="22" t="s">
        <v>347</v>
      </c>
      <c r="O29" s="22" t="s">
        <v>388</v>
      </c>
      <c r="P29" s="36" t="s">
        <v>776</v>
      </c>
      <c r="Q29" s="22"/>
    </row>
    <row r="30" spans="1:17" s="102" customFormat="1" ht="44.25" customHeight="1" x14ac:dyDescent="0.2">
      <c r="A30" s="95">
        <v>21</v>
      </c>
      <c r="B30" s="95" t="s">
        <v>18</v>
      </c>
      <c r="C30" s="96" t="s">
        <v>93</v>
      </c>
      <c r="D30" s="96" t="s">
        <v>779</v>
      </c>
      <c r="E30" s="96" t="s">
        <v>99</v>
      </c>
      <c r="F30" s="96" t="s">
        <v>90</v>
      </c>
      <c r="G30" s="97">
        <v>0.02</v>
      </c>
      <c r="H30" s="32"/>
      <c r="I30" s="99">
        <v>50000</v>
      </c>
      <c r="J30" s="100" t="s">
        <v>395</v>
      </c>
      <c r="K30" s="98">
        <v>46268</v>
      </c>
      <c r="L30" s="96" t="s">
        <v>263</v>
      </c>
      <c r="M30" s="96" t="s">
        <v>292</v>
      </c>
      <c r="N30" s="96" t="s">
        <v>347</v>
      </c>
      <c r="O30" s="96" t="s">
        <v>388</v>
      </c>
      <c r="P30" s="100" t="s">
        <v>780</v>
      </c>
      <c r="Q30" s="96"/>
    </row>
    <row r="31" spans="1:17" ht="46.5" customHeight="1" x14ac:dyDescent="0.2">
      <c r="A31" s="21">
        <v>22</v>
      </c>
      <c r="B31" s="21" t="s">
        <v>18</v>
      </c>
      <c r="C31" s="22" t="s">
        <v>466</v>
      </c>
      <c r="D31" s="22" t="s">
        <v>781</v>
      </c>
      <c r="E31" s="22" t="s">
        <v>998</v>
      </c>
      <c r="F31" s="22" t="s">
        <v>90</v>
      </c>
      <c r="G31" s="37">
        <v>1.94</v>
      </c>
      <c r="H31" s="24"/>
      <c r="I31" s="34">
        <v>5000000</v>
      </c>
      <c r="J31" s="36" t="s">
        <v>395</v>
      </c>
      <c r="K31" s="23">
        <v>46215</v>
      </c>
      <c r="L31" s="22" t="s">
        <v>263</v>
      </c>
      <c r="M31" s="22" t="s">
        <v>292</v>
      </c>
      <c r="N31" s="22" t="s">
        <v>347</v>
      </c>
      <c r="O31" s="22" t="s">
        <v>388</v>
      </c>
      <c r="P31" s="36" t="s">
        <v>776</v>
      </c>
      <c r="Q31" s="22"/>
    </row>
    <row r="32" spans="1:17" s="102" customFormat="1" ht="41.25" customHeight="1" x14ac:dyDescent="0.2">
      <c r="A32" s="95">
        <v>23</v>
      </c>
      <c r="B32" s="95" t="s">
        <v>18</v>
      </c>
      <c r="C32" s="96" t="s">
        <v>512</v>
      </c>
      <c r="D32" s="96" t="s">
        <v>782</v>
      </c>
      <c r="E32" s="96" t="s">
        <v>101</v>
      </c>
      <c r="F32" s="96" t="s">
        <v>90</v>
      </c>
      <c r="G32" s="97" t="s">
        <v>20</v>
      </c>
      <c r="H32" s="32"/>
      <c r="I32" s="99">
        <v>750000</v>
      </c>
      <c r="J32" s="100" t="s">
        <v>396</v>
      </c>
      <c r="K32" s="98" t="s">
        <v>783</v>
      </c>
      <c r="L32" s="96" t="s">
        <v>263</v>
      </c>
      <c r="M32" s="96" t="s">
        <v>292</v>
      </c>
      <c r="N32" s="96" t="s">
        <v>347</v>
      </c>
      <c r="O32" s="96" t="s">
        <v>388</v>
      </c>
      <c r="P32" s="100" t="s">
        <v>509</v>
      </c>
      <c r="Q32" s="101"/>
    </row>
    <row r="33" spans="1:17" ht="64.5" customHeight="1" x14ac:dyDescent="0.2">
      <c r="A33" s="21">
        <v>24</v>
      </c>
      <c r="B33" s="21" t="s">
        <v>18</v>
      </c>
      <c r="C33" s="22" t="s">
        <v>75</v>
      </c>
      <c r="D33" s="22" t="s">
        <v>784</v>
      </c>
      <c r="E33" s="22" t="s">
        <v>998</v>
      </c>
      <c r="F33" s="22" t="s">
        <v>90</v>
      </c>
      <c r="G33" s="37">
        <v>6.64</v>
      </c>
      <c r="H33" s="24"/>
      <c r="I33" s="64">
        <v>1800000</v>
      </c>
      <c r="J33" s="36" t="s">
        <v>396</v>
      </c>
      <c r="K33" s="22" t="s">
        <v>20</v>
      </c>
      <c r="L33" s="22" t="s">
        <v>263</v>
      </c>
      <c r="M33" s="22" t="s">
        <v>292</v>
      </c>
      <c r="N33" s="22" t="s">
        <v>347</v>
      </c>
      <c r="O33" s="22" t="s">
        <v>388</v>
      </c>
      <c r="P33" s="36" t="s">
        <v>161</v>
      </c>
      <c r="Q33" s="22"/>
    </row>
    <row r="34" spans="1:17" s="102" customFormat="1" ht="161.25" customHeight="1" x14ac:dyDescent="0.2">
      <c r="A34" s="95">
        <v>25</v>
      </c>
      <c r="B34" s="95" t="s">
        <v>18</v>
      </c>
      <c r="C34" s="96" t="s">
        <v>69</v>
      </c>
      <c r="D34" s="96" t="s">
        <v>70</v>
      </c>
      <c r="E34" s="96" t="s">
        <v>99</v>
      </c>
      <c r="F34" s="96" t="s">
        <v>90</v>
      </c>
      <c r="G34" s="103">
        <v>1.504</v>
      </c>
      <c r="H34" s="32"/>
      <c r="I34" s="99">
        <v>450000</v>
      </c>
      <c r="J34" s="100" t="s">
        <v>395</v>
      </c>
      <c r="K34" s="96" t="s">
        <v>785</v>
      </c>
      <c r="L34" s="96" t="s">
        <v>263</v>
      </c>
      <c r="M34" s="96" t="s">
        <v>292</v>
      </c>
      <c r="N34" s="96" t="s">
        <v>347</v>
      </c>
      <c r="O34" s="96" t="s">
        <v>388</v>
      </c>
      <c r="P34" s="96" t="s">
        <v>786</v>
      </c>
      <c r="Q34" s="96"/>
    </row>
    <row r="35" spans="1:17" ht="49.5" customHeight="1" x14ac:dyDescent="0.2">
      <c r="A35" s="21">
        <v>26</v>
      </c>
      <c r="B35" s="21" t="s">
        <v>18</v>
      </c>
      <c r="C35" s="22" t="s">
        <v>522</v>
      </c>
      <c r="D35" s="22" t="s">
        <v>787</v>
      </c>
      <c r="E35" s="22" t="s">
        <v>735</v>
      </c>
      <c r="F35" s="22" t="s">
        <v>90</v>
      </c>
      <c r="G35" s="37">
        <v>17.72</v>
      </c>
      <c r="H35" s="24">
        <v>25920000</v>
      </c>
      <c r="I35" s="34">
        <v>2888900.13</v>
      </c>
      <c r="J35" s="36" t="s">
        <v>396</v>
      </c>
      <c r="K35" s="22" t="s">
        <v>20</v>
      </c>
      <c r="L35" s="22" t="s">
        <v>263</v>
      </c>
      <c r="M35" s="22" t="s">
        <v>292</v>
      </c>
      <c r="N35" s="22" t="s">
        <v>347</v>
      </c>
      <c r="O35" s="22" t="s">
        <v>389</v>
      </c>
      <c r="P35" s="36" t="s">
        <v>158</v>
      </c>
      <c r="Q35" s="22" t="s">
        <v>440</v>
      </c>
    </row>
    <row r="36" spans="1:17" s="102" customFormat="1" ht="49.5" customHeight="1" x14ac:dyDescent="0.2">
      <c r="A36" s="95">
        <v>27</v>
      </c>
      <c r="B36" s="95" t="s">
        <v>18</v>
      </c>
      <c r="C36" s="96" t="s">
        <v>98</v>
      </c>
      <c r="D36" s="96" t="s">
        <v>96</v>
      </c>
      <c r="E36" s="96" t="s">
        <v>97</v>
      </c>
      <c r="F36" s="96" t="s">
        <v>90</v>
      </c>
      <c r="G36" s="97">
        <v>5.27</v>
      </c>
      <c r="H36" s="32"/>
      <c r="I36" s="99">
        <v>200000</v>
      </c>
      <c r="J36" s="100" t="s">
        <v>396</v>
      </c>
      <c r="K36" s="96" t="s">
        <v>20</v>
      </c>
      <c r="L36" s="96" t="s">
        <v>263</v>
      </c>
      <c r="M36" s="96" t="s">
        <v>292</v>
      </c>
      <c r="N36" s="96" t="s">
        <v>347</v>
      </c>
      <c r="O36" s="96" t="s">
        <v>388</v>
      </c>
      <c r="P36" s="100" t="s">
        <v>161</v>
      </c>
      <c r="Q36" s="96"/>
    </row>
    <row r="37" spans="1:17" ht="49.5" customHeight="1" x14ac:dyDescent="0.2">
      <c r="A37" s="21">
        <v>28</v>
      </c>
      <c r="B37" s="21" t="s">
        <v>18</v>
      </c>
      <c r="C37" s="22" t="s">
        <v>518</v>
      </c>
      <c r="D37" s="22" t="s">
        <v>788</v>
      </c>
      <c r="E37" s="22" t="s">
        <v>738</v>
      </c>
      <c r="F37" s="22" t="s">
        <v>90</v>
      </c>
      <c r="G37" s="37">
        <v>20.684999999999999</v>
      </c>
      <c r="H37" s="24">
        <v>0</v>
      </c>
      <c r="I37" s="34">
        <v>1500000</v>
      </c>
      <c r="J37" s="36" t="s">
        <v>396</v>
      </c>
      <c r="K37" s="22" t="s">
        <v>20</v>
      </c>
      <c r="L37" s="22" t="s">
        <v>263</v>
      </c>
      <c r="M37" s="22" t="s">
        <v>292</v>
      </c>
      <c r="N37" s="22" t="s">
        <v>347</v>
      </c>
      <c r="O37" s="22" t="s">
        <v>389</v>
      </c>
      <c r="P37" s="36" t="s">
        <v>161</v>
      </c>
      <c r="Q37" s="35" t="s">
        <v>460</v>
      </c>
    </row>
    <row r="38" spans="1:17" s="102" customFormat="1" ht="43.5" customHeight="1" x14ac:dyDescent="0.2">
      <c r="A38" s="95">
        <v>29</v>
      </c>
      <c r="B38" s="95" t="s">
        <v>18</v>
      </c>
      <c r="C38" s="96" t="s">
        <v>565</v>
      </c>
      <c r="D38" s="96" t="s">
        <v>789</v>
      </c>
      <c r="E38" s="96" t="s">
        <v>99</v>
      </c>
      <c r="F38" s="96" t="s">
        <v>90</v>
      </c>
      <c r="G38" s="97">
        <v>7.0000000000000007E-2</v>
      </c>
      <c r="H38" s="32"/>
      <c r="I38" s="99">
        <v>4500000</v>
      </c>
      <c r="J38" s="100" t="s">
        <v>396</v>
      </c>
      <c r="K38" s="98" t="s">
        <v>790</v>
      </c>
      <c r="L38" s="96" t="s">
        <v>263</v>
      </c>
      <c r="M38" s="96" t="s">
        <v>292</v>
      </c>
      <c r="N38" s="96" t="s">
        <v>347</v>
      </c>
      <c r="O38" s="96" t="s">
        <v>388</v>
      </c>
      <c r="P38" s="100" t="s">
        <v>414</v>
      </c>
      <c r="Q38" s="96"/>
    </row>
    <row r="39" spans="1:17" ht="59.25" customHeight="1" x14ac:dyDescent="0.2">
      <c r="A39" s="21">
        <v>30</v>
      </c>
      <c r="B39" s="22" t="s">
        <v>404</v>
      </c>
      <c r="C39" s="22" t="s">
        <v>611</v>
      </c>
      <c r="D39" s="22" t="s">
        <v>620</v>
      </c>
      <c r="E39" s="22" t="s">
        <v>97</v>
      </c>
      <c r="F39" s="22" t="s">
        <v>90</v>
      </c>
      <c r="G39" s="37">
        <v>9.7200000000000006</v>
      </c>
      <c r="H39" s="24">
        <v>500000</v>
      </c>
      <c r="I39" s="34">
        <v>500000</v>
      </c>
      <c r="J39" s="36" t="s">
        <v>396</v>
      </c>
      <c r="K39" s="22" t="s">
        <v>20</v>
      </c>
      <c r="L39" s="22" t="s">
        <v>263</v>
      </c>
      <c r="M39" s="22" t="s">
        <v>292</v>
      </c>
      <c r="N39" s="22" t="s">
        <v>347</v>
      </c>
      <c r="O39" s="22" t="s">
        <v>389</v>
      </c>
      <c r="P39" s="36" t="s">
        <v>158</v>
      </c>
      <c r="Q39" s="35" t="s">
        <v>461</v>
      </c>
    </row>
    <row r="40" spans="1:17" s="102" customFormat="1" ht="49.5" customHeight="1" x14ac:dyDescent="0.2">
      <c r="A40" s="95">
        <v>31</v>
      </c>
      <c r="B40" s="96" t="s">
        <v>404</v>
      </c>
      <c r="C40" s="96" t="s">
        <v>612</v>
      </c>
      <c r="D40" s="96" t="s">
        <v>619</v>
      </c>
      <c r="E40" s="96" t="s">
        <v>97</v>
      </c>
      <c r="F40" s="96" t="s">
        <v>90</v>
      </c>
      <c r="G40" s="97">
        <v>12.24</v>
      </c>
      <c r="H40" s="32">
        <v>500000</v>
      </c>
      <c r="I40" s="99"/>
      <c r="J40" s="100" t="s">
        <v>396</v>
      </c>
      <c r="K40" s="96"/>
      <c r="L40" s="96" t="s">
        <v>263</v>
      </c>
      <c r="M40" s="96" t="s">
        <v>292</v>
      </c>
      <c r="N40" s="96" t="s">
        <v>347</v>
      </c>
      <c r="O40" s="96" t="s">
        <v>389</v>
      </c>
      <c r="P40" s="100" t="s">
        <v>158</v>
      </c>
      <c r="Q40" s="101" t="s">
        <v>461</v>
      </c>
    </row>
    <row r="41" spans="1:17" ht="70.5" customHeight="1" x14ac:dyDescent="0.2">
      <c r="A41" s="21">
        <v>32</v>
      </c>
      <c r="B41" s="21" t="s">
        <v>18</v>
      </c>
      <c r="C41" s="22" t="s">
        <v>622</v>
      </c>
      <c r="D41" s="22" t="s">
        <v>791</v>
      </c>
      <c r="E41" s="22" t="s">
        <v>97</v>
      </c>
      <c r="F41" s="22" t="s">
        <v>90</v>
      </c>
      <c r="G41" s="37">
        <v>29.8</v>
      </c>
      <c r="H41" s="24"/>
      <c r="I41" s="34">
        <v>50000</v>
      </c>
      <c r="J41" s="36" t="s">
        <v>396</v>
      </c>
      <c r="K41" s="22" t="s">
        <v>20</v>
      </c>
      <c r="L41" s="22" t="s">
        <v>519</v>
      </c>
      <c r="M41" s="22" t="s">
        <v>520</v>
      </c>
      <c r="N41" s="22" t="s">
        <v>521</v>
      </c>
      <c r="O41" s="22" t="s">
        <v>388</v>
      </c>
      <c r="P41" s="36" t="s">
        <v>161</v>
      </c>
      <c r="Q41" s="22"/>
    </row>
    <row r="42" spans="1:17" s="102" customFormat="1" ht="60" customHeight="1" x14ac:dyDescent="0.2">
      <c r="A42" s="95">
        <v>33</v>
      </c>
      <c r="B42" s="95" t="s">
        <v>18</v>
      </c>
      <c r="C42" s="96" t="s">
        <v>442</v>
      </c>
      <c r="D42" s="96" t="s">
        <v>441</v>
      </c>
      <c r="E42" s="96" t="s">
        <v>241</v>
      </c>
      <c r="F42" s="96" t="s">
        <v>90</v>
      </c>
      <c r="G42" s="97" t="s">
        <v>20</v>
      </c>
      <c r="H42" s="32">
        <v>5000000</v>
      </c>
      <c r="I42" s="99"/>
      <c r="J42" s="100" t="s">
        <v>396</v>
      </c>
      <c r="K42" s="96" t="s">
        <v>20</v>
      </c>
      <c r="L42" s="96" t="s">
        <v>263</v>
      </c>
      <c r="M42" s="96" t="s">
        <v>292</v>
      </c>
      <c r="N42" s="96" t="s">
        <v>347</v>
      </c>
      <c r="O42" s="96" t="s">
        <v>389</v>
      </c>
      <c r="P42" s="100" t="s">
        <v>161</v>
      </c>
      <c r="Q42" s="101"/>
    </row>
    <row r="43" spans="1:17" ht="44.25" customHeight="1" x14ac:dyDescent="0.2">
      <c r="A43" s="21">
        <v>34</v>
      </c>
      <c r="B43" s="21" t="s">
        <v>18</v>
      </c>
      <c r="C43" s="22" t="s">
        <v>588</v>
      </c>
      <c r="D43" s="22" t="s">
        <v>792</v>
      </c>
      <c r="E43" s="22" t="s">
        <v>793</v>
      </c>
      <c r="F43" s="22" t="s">
        <v>90</v>
      </c>
      <c r="G43" s="37">
        <v>23.2</v>
      </c>
      <c r="H43" s="24"/>
      <c r="I43" s="34">
        <v>200000</v>
      </c>
      <c r="J43" s="36" t="s">
        <v>396</v>
      </c>
      <c r="K43" s="22" t="s">
        <v>20</v>
      </c>
      <c r="L43" s="22" t="s">
        <v>263</v>
      </c>
      <c r="M43" s="22" t="s">
        <v>292</v>
      </c>
      <c r="N43" s="22" t="s">
        <v>347</v>
      </c>
      <c r="O43" s="22" t="s">
        <v>388</v>
      </c>
      <c r="P43" s="22" t="s">
        <v>161</v>
      </c>
      <c r="Q43" s="22"/>
    </row>
    <row r="44" spans="1:17" s="102" customFormat="1" ht="44.25" customHeight="1" x14ac:dyDescent="0.2">
      <c r="A44" s="95">
        <v>35</v>
      </c>
      <c r="B44" s="95" t="s">
        <v>18</v>
      </c>
      <c r="C44" s="96" t="s">
        <v>528</v>
      </c>
      <c r="D44" s="96" t="s">
        <v>794</v>
      </c>
      <c r="E44" s="96" t="s">
        <v>998</v>
      </c>
      <c r="F44" s="96" t="s">
        <v>90</v>
      </c>
      <c r="G44" s="97">
        <v>15.5</v>
      </c>
      <c r="H44" s="32"/>
      <c r="I44" s="99">
        <v>1000000</v>
      </c>
      <c r="J44" s="100" t="s">
        <v>396</v>
      </c>
      <c r="K44" s="98" t="s">
        <v>20</v>
      </c>
      <c r="L44" s="96" t="s">
        <v>263</v>
      </c>
      <c r="M44" s="96" t="s">
        <v>292</v>
      </c>
      <c r="N44" s="96" t="s">
        <v>347</v>
      </c>
      <c r="O44" s="96" t="s">
        <v>388</v>
      </c>
      <c r="P44" s="96" t="s">
        <v>161</v>
      </c>
      <c r="Q44" s="96"/>
    </row>
    <row r="45" spans="1:17" ht="40.5" customHeight="1" x14ac:dyDescent="0.2">
      <c r="A45" s="21">
        <v>36</v>
      </c>
      <c r="B45" s="21" t="s">
        <v>18</v>
      </c>
      <c r="C45" s="22" t="s">
        <v>545</v>
      </c>
      <c r="D45" s="22" t="s">
        <v>795</v>
      </c>
      <c r="E45" s="22" t="s">
        <v>101</v>
      </c>
      <c r="F45" s="22" t="s">
        <v>90</v>
      </c>
      <c r="G45" s="37" t="s">
        <v>20</v>
      </c>
      <c r="H45" s="24"/>
      <c r="I45" s="34">
        <v>1000000</v>
      </c>
      <c r="J45" s="36" t="s">
        <v>396</v>
      </c>
      <c r="K45" s="23" t="s">
        <v>20</v>
      </c>
      <c r="L45" s="22" t="s">
        <v>519</v>
      </c>
      <c r="M45" s="22" t="s">
        <v>520</v>
      </c>
      <c r="N45" s="22" t="s">
        <v>521</v>
      </c>
      <c r="O45" s="22" t="s">
        <v>388</v>
      </c>
      <c r="P45" s="22" t="s">
        <v>161</v>
      </c>
      <c r="Q45" s="22"/>
    </row>
    <row r="46" spans="1:17" s="102" customFormat="1" ht="48.75" customHeight="1" x14ac:dyDescent="0.2">
      <c r="A46" s="95">
        <v>37</v>
      </c>
      <c r="B46" s="95" t="s">
        <v>18</v>
      </c>
      <c r="C46" s="96" t="s">
        <v>583</v>
      </c>
      <c r="D46" s="96" t="s">
        <v>796</v>
      </c>
      <c r="E46" s="96" t="s">
        <v>97</v>
      </c>
      <c r="F46" s="96" t="s">
        <v>90</v>
      </c>
      <c r="G46" s="97">
        <v>3.44</v>
      </c>
      <c r="H46" s="32">
        <v>2775578.55</v>
      </c>
      <c r="I46" s="99"/>
      <c r="J46" s="100" t="s">
        <v>396</v>
      </c>
      <c r="K46" s="98" t="s">
        <v>20</v>
      </c>
      <c r="L46" s="96" t="s">
        <v>263</v>
      </c>
      <c r="M46" s="96" t="s">
        <v>292</v>
      </c>
      <c r="N46" s="96" t="s">
        <v>347</v>
      </c>
      <c r="O46" s="96" t="s">
        <v>388</v>
      </c>
      <c r="P46" s="96" t="s">
        <v>161</v>
      </c>
      <c r="Q46" s="96" t="s">
        <v>440</v>
      </c>
    </row>
    <row r="47" spans="1:17" ht="59.25" customHeight="1" x14ac:dyDescent="0.2">
      <c r="A47" s="21">
        <v>38</v>
      </c>
      <c r="B47" s="21" t="s">
        <v>18</v>
      </c>
      <c r="C47" s="22" t="s">
        <v>578</v>
      </c>
      <c r="D47" s="22" t="s">
        <v>579</v>
      </c>
      <c r="E47" s="22" t="s">
        <v>101</v>
      </c>
      <c r="F47" s="22" t="s">
        <v>90</v>
      </c>
      <c r="G47" s="37">
        <v>0</v>
      </c>
      <c r="H47" s="24"/>
      <c r="I47" s="34">
        <v>800000</v>
      </c>
      <c r="J47" s="36" t="s">
        <v>396</v>
      </c>
      <c r="K47" s="23" t="s">
        <v>20</v>
      </c>
      <c r="L47" s="22" t="s">
        <v>263</v>
      </c>
      <c r="M47" s="22" t="s">
        <v>292</v>
      </c>
      <c r="N47" s="22" t="s">
        <v>347</v>
      </c>
      <c r="O47" s="22" t="s">
        <v>388</v>
      </c>
      <c r="P47" s="22" t="s">
        <v>161</v>
      </c>
      <c r="Q47" s="22"/>
    </row>
    <row r="48" spans="1:17" s="102" customFormat="1" ht="53.25" customHeight="1" x14ac:dyDescent="0.2">
      <c r="A48" s="95">
        <v>39</v>
      </c>
      <c r="B48" s="96" t="s">
        <v>404</v>
      </c>
      <c r="C48" s="96"/>
      <c r="D48" s="96" t="s">
        <v>618</v>
      </c>
      <c r="E48" s="96" t="s">
        <v>226</v>
      </c>
      <c r="F48" s="96" t="s">
        <v>90</v>
      </c>
      <c r="G48" s="97">
        <v>246</v>
      </c>
      <c r="H48" s="32">
        <v>68550000</v>
      </c>
      <c r="I48" s="99"/>
      <c r="J48" s="100" t="s">
        <v>396</v>
      </c>
      <c r="K48" s="98" t="s">
        <v>20</v>
      </c>
      <c r="L48" s="96" t="s">
        <v>263</v>
      </c>
      <c r="M48" s="96" t="s">
        <v>292</v>
      </c>
      <c r="N48" s="96" t="s">
        <v>347</v>
      </c>
      <c r="O48" s="96" t="s">
        <v>389</v>
      </c>
      <c r="P48" s="100" t="s">
        <v>158</v>
      </c>
      <c r="Q48" s="96" t="s">
        <v>452</v>
      </c>
    </row>
    <row r="49" spans="1:17" ht="36.75" customHeight="1" x14ac:dyDescent="0.2">
      <c r="A49" s="21">
        <v>40</v>
      </c>
      <c r="B49" s="21" t="s">
        <v>18</v>
      </c>
      <c r="C49" s="22" t="s">
        <v>29</v>
      </c>
      <c r="D49" s="22" t="s">
        <v>797</v>
      </c>
      <c r="E49" s="22" t="s">
        <v>738</v>
      </c>
      <c r="F49" s="22" t="s">
        <v>90</v>
      </c>
      <c r="G49" s="37">
        <v>13.88</v>
      </c>
      <c r="H49" s="24"/>
      <c r="I49" s="34">
        <v>8000000</v>
      </c>
      <c r="J49" s="36" t="s">
        <v>395</v>
      </c>
      <c r="K49" s="23" t="s">
        <v>798</v>
      </c>
      <c r="L49" s="22" t="s">
        <v>263</v>
      </c>
      <c r="M49" s="22" t="s">
        <v>292</v>
      </c>
      <c r="N49" s="22" t="s">
        <v>347</v>
      </c>
      <c r="O49" s="22" t="s">
        <v>388</v>
      </c>
      <c r="P49" s="22" t="s">
        <v>243</v>
      </c>
      <c r="Q49" s="22"/>
    </row>
    <row r="50" spans="1:17" s="102" customFormat="1" ht="46.5" customHeight="1" x14ac:dyDescent="0.2">
      <c r="A50" s="95">
        <v>41</v>
      </c>
      <c r="B50" s="96" t="s">
        <v>18</v>
      </c>
      <c r="C50" s="96" t="s">
        <v>30</v>
      </c>
      <c r="D50" s="96" t="s">
        <v>799</v>
      </c>
      <c r="E50" s="96" t="s">
        <v>738</v>
      </c>
      <c r="F50" s="96" t="s">
        <v>90</v>
      </c>
      <c r="G50" s="97">
        <v>12.423999999999999</v>
      </c>
      <c r="H50" s="32"/>
      <c r="I50" s="99">
        <v>21000000</v>
      </c>
      <c r="J50" s="100" t="s">
        <v>395</v>
      </c>
      <c r="K50" s="98" t="s">
        <v>800</v>
      </c>
      <c r="L50" s="96" t="s">
        <v>263</v>
      </c>
      <c r="M50" s="96" t="s">
        <v>292</v>
      </c>
      <c r="N50" s="96" t="s">
        <v>347</v>
      </c>
      <c r="O50" s="96" t="s">
        <v>388</v>
      </c>
      <c r="P50" s="100" t="s">
        <v>243</v>
      </c>
      <c r="Q50" s="96"/>
    </row>
    <row r="51" spans="1:17" ht="46.5" customHeight="1" x14ac:dyDescent="0.2">
      <c r="A51" s="21">
        <v>42</v>
      </c>
      <c r="B51" s="21" t="s">
        <v>18</v>
      </c>
      <c r="C51" s="22" t="s">
        <v>72</v>
      </c>
      <c r="D51" s="22" t="s">
        <v>801</v>
      </c>
      <c r="E51" s="22" t="s">
        <v>802</v>
      </c>
      <c r="F51" s="22" t="s">
        <v>90</v>
      </c>
      <c r="G51" s="37">
        <v>33.4</v>
      </c>
      <c r="H51" s="24"/>
      <c r="I51" s="34">
        <v>850000</v>
      </c>
      <c r="J51" s="36" t="s">
        <v>395</v>
      </c>
      <c r="K51" s="23" t="s">
        <v>803</v>
      </c>
      <c r="L51" s="22" t="s">
        <v>263</v>
      </c>
      <c r="M51" s="22" t="s">
        <v>292</v>
      </c>
      <c r="N51" s="22" t="s">
        <v>347</v>
      </c>
      <c r="O51" s="22" t="s">
        <v>388</v>
      </c>
      <c r="P51" s="22" t="s">
        <v>244</v>
      </c>
      <c r="Q51" s="22"/>
    </row>
    <row r="52" spans="1:17" s="102" customFormat="1" ht="67.5" customHeight="1" x14ac:dyDescent="0.2">
      <c r="A52" s="95">
        <v>43</v>
      </c>
      <c r="B52" s="95" t="s">
        <v>18</v>
      </c>
      <c r="C52" s="96" t="s">
        <v>605</v>
      </c>
      <c r="D52" s="96" t="s">
        <v>804</v>
      </c>
      <c r="E52" s="96" t="s">
        <v>999</v>
      </c>
      <c r="F52" s="96" t="s">
        <v>90</v>
      </c>
      <c r="G52" s="97">
        <v>3.48</v>
      </c>
      <c r="H52" s="32"/>
      <c r="I52" s="99">
        <v>10000000</v>
      </c>
      <c r="J52" s="100" t="s">
        <v>395</v>
      </c>
      <c r="K52" s="98" t="s">
        <v>805</v>
      </c>
      <c r="L52" s="96" t="s">
        <v>519</v>
      </c>
      <c r="M52" s="96" t="s">
        <v>520</v>
      </c>
      <c r="N52" s="96" t="s">
        <v>521</v>
      </c>
      <c r="O52" s="96" t="s">
        <v>388</v>
      </c>
      <c r="P52" s="96" t="s">
        <v>244</v>
      </c>
      <c r="Q52" s="96"/>
    </row>
    <row r="53" spans="1:17" ht="63" customHeight="1" x14ac:dyDescent="0.2">
      <c r="A53" s="21">
        <v>44</v>
      </c>
      <c r="B53" s="22" t="s">
        <v>18</v>
      </c>
      <c r="C53" s="22" t="s">
        <v>31</v>
      </c>
      <c r="D53" s="22" t="s">
        <v>806</v>
      </c>
      <c r="E53" s="22" t="s">
        <v>999</v>
      </c>
      <c r="F53" s="22" t="s">
        <v>90</v>
      </c>
      <c r="G53" s="37">
        <v>25.5</v>
      </c>
      <c r="H53" s="24">
        <v>0</v>
      </c>
      <c r="I53" s="34">
        <v>25000000</v>
      </c>
      <c r="J53" s="36" t="s">
        <v>395</v>
      </c>
      <c r="K53" s="23" t="s">
        <v>807</v>
      </c>
      <c r="L53" s="22" t="s">
        <v>263</v>
      </c>
      <c r="M53" s="22" t="s">
        <v>292</v>
      </c>
      <c r="N53" s="22" t="s">
        <v>347</v>
      </c>
      <c r="O53" s="22" t="s">
        <v>388</v>
      </c>
      <c r="P53" s="36" t="s">
        <v>595</v>
      </c>
      <c r="Q53" s="22"/>
    </row>
    <row r="54" spans="1:17" s="102" customFormat="1" ht="69" customHeight="1" x14ac:dyDescent="0.2">
      <c r="A54" s="95">
        <v>45</v>
      </c>
      <c r="B54" s="95" t="s">
        <v>18</v>
      </c>
      <c r="C54" s="96" t="s">
        <v>32</v>
      </c>
      <c r="D54" s="96" t="s">
        <v>808</v>
      </c>
      <c r="E54" s="96" t="s">
        <v>809</v>
      </c>
      <c r="F54" s="96" t="s">
        <v>90</v>
      </c>
      <c r="G54" s="97">
        <v>12.9</v>
      </c>
      <c r="H54" s="32">
        <v>67500000</v>
      </c>
      <c r="I54" s="99"/>
      <c r="J54" s="100" t="s">
        <v>395</v>
      </c>
      <c r="K54" s="98" t="s">
        <v>810</v>
      </c>
      <c r="L54" s="96" t="s">
        <v>263</v>
      </c>
      <c r="M54" s="96" t="s">
        <v>292</v>
      </c>
      <c r="N54" s="96" t="s">
        <v>347</v>
      </c>
      <c r="O54" s="96" t="s">
        <v>389</v>
      </c>
      <c r="P54" s="96" t="s">
        <v>811</v>
      </c>
      <c r="Q54" s="101" t="s">
        <v>451</v>
      </c>
    </row>
    <row r="55" spans="1:17" ht="287.25" customHeight="1" x14ac:dyDescent="0.2">
      <c r="A55" s="21">
        <v>46</v>
      </c>
      <c r="B55" s="21" t="s">
        <v>18</v>
      </c>
      <c r="C55" s="22" t="s">
        <v>54</v>
      </c>
      <c r="D55" s="22" t="s">
        <v>812</v>
      </c>
      <c r="E55" s="22" t="s">
        <v>755</v>
      </c>
      <c r="F55" s="22" t="s">
        <v>90</v>
      </c>
      <c r="G55" s="37">
        <v>69.709999999999994</v>
      </c>
      <c r="H55" s="24">
        <v>4683335.82</v>
      </c>
      <c r="I55" s="34">
        <v>846301.82</v>
      </c>
      <c r="J55" s="36" t="s">
        <v>397</v>
      </c>
      <c r="K55" s="23" t="s">
        <v>813</v>
      </c>
      <c r="L55" s="22" t="s">
        <v>263</v>
      </c>
      <c r="M55" s="22" t="s">
        <v>292</v>
      </c>
      <c r="N55" s="22" t="s">
        <v>347</v>
      </c>
      <c r="O55" s="22" t="s">
        <v>388</v>
      </c>
      <c r="P55" s="22" t="s">
        <v>504</v>
      </c>
      <c r="Q55" s="22" t="s">
        <v>440</v>
      </c>
    </row>
    <row r="56" spans="1:17" s="102" customFormat="1" ht="47.25" customHeight="1" x14ac:dyDescent="0.2">
      <c r="A56" s="95">
        <v>47</v>
      </c>
      <c r="B56" s="96" t="s">
        <v>18</v>
      </c>
      <c r="C56" s="96" t="s">
        <v>33</v>
      </c>
      <c r="D56" s="96" t="s">
        <v>814</v>
      </c>
      <c r="E56" s="96" t="s">
        <v>735</v>
      </c>
      <c r="F56" s="96" t="s">
        <v>90</v>
      </c>
      <c r="G56" s="97">
        <v>5.8</v>
      </c>
      <c r="H56" s="32"/>
      <c r="I56" s="99">
        <v>4000000</v>
      </c>
      <c r="J56" s="100" t="s">
        <v>395</v>
      </c>
      <c r="K56" s="98" t="s">
        <v>815</v>
      </c>
      <c r="L56" s="96" t="s">
        <v>263</v>
      </c>
      <c r="M56" s="96" t="s">
        <v>292</v>
      </c>
      <c r="N56" s="96" t="s">
        <v>347</v>
      </c>
      <c r="O56" s="96" t="s">
        <v>388</v>
      </c>
      <c r="P56" s="100" t="s">
        <v>596</v>
      </c>
      <c r="Q56" s="96"/>
    </row>
    <row r="57" spans="1:17" ht="67.5" customHeight="1" x14ac:dyDescent="0.2">
      <c r="A57" s="21">
        <v>48</v>
      </c>
      <c r="B57" s="21" t="s">
        <v>18</v>
      </c>
      <c r="C57" s="22" t="s">
        <v>45</v>
      </c>
      <c r="D57" s="22" t="s">
        <v>816</v>
      </c>
      <c r="E57" s="22" t="s">
        <v>101</v>
      </c>
      <c r="F57" s="22" t="s">
        <v>90</v>
      </c>
      <c r="G57" s="37">
        <v>0.1</v>
      </c>
      <c r="H57" s="24"/>
      <c r="I57" s="34">
        <v>2500000</v>
      </c>
      <c r="J57" s="36" t="s">
        <v>395</v>
      </c>
      <c r="K57" s="23" t="s">
        <v>817</v>
      </c>
      <c r="L57" s="22" t="s">
        <v>263</v>
      </c>
      <c r="M57" s="22" t="s">
        <v>292</v>
      </c>
      <c r="N57" s="22" t="s">
        <v>347</v>
      </c>
      <c r="O57" s="22" t="s">
        <v>388</v>
      </c>
      <c r="P57" s="36" t="s">
        <v>818</v>
      </c>
      <c r="Q57" s="22"/>
    </row>
    <row r="58" spans="1:17" s="102" customFormat="1" ht="63.75" customHeight="1" x14ac:dyDescent="0.2">
      <c r="A58" s="95">
        <v>49</v>
      </c>
      <c r="B58" s="96" t="s">
        <v>18</v>
      </c>
      <c r="C58" s="96" t="s">
        <v>73</v>
      </c>
      <c r="D58" s="96" t="s">
        <v>819</v>
      </c>
      <c r="E58" s="96" t="s">
        <v>97</v>
      </c>
      <c r="F58" s="96" t="s">
        <v>90</v>
      </c>
      <c r="G58" s="97">
        <v>3.5</v>
      </c>
      <c r="H58" s="32"/>
      <c r="I58" s="99">
        <v>400000</v>
      </c>
      <c r="J58" s="100" t="s">
        <v>395</v>
      </c>
      <c r="K58" s="98" t="s">
        <v>820</v>
      </c>
      <c r="L58" s="96" t="s">
        <v>263</v>
      </c>
      <c r="M58" s="96" t="s">
        <v>292</v>
      </c>
      <c r="N58" s="96" t="s">
        <v>347</v>
      </c>
      <c r="O58" s="96" t="s">
        <v>388</v>
      </c>
      <c r="P58" s="100" t="s">
        <v>821</v>
      </c>
      <c r="Q58" s="96"/>
    </row>
    <row r="59" spans="1:17" ht="81.75" customHeight="1" x14ac:dyDescent="0.2">
      <c r="A59" s="21">
        <v>50</v>
      </c>
      <c r="B59" s="21" t="s">
        <v>18</v>
      </c>
      <c r="C59" s="22" t="s">
        <v>46</v>
      </c>
      <c r="D59" s="22" t="s">
        <v>822</v>
      </c>
      <c r="E59" s="22" t="s">
        <v>101</v>
      </c>
      <c r="F59" s="22" t="s">
        <v>90</v>
      </c>
      <c r="G59" s="37">
        <v>13</v>
      </c>
      <c r="H59" s="24"/>
      <c r="I59" s="34">
        <v>17000000</v>
      </c>
      <c r="J59" s="36" t="s">
        <v>395</v>
      </c>
      <c r="K59" s="23" t="s">
        <v>775</v>
      </c>
      <c r="L59" s="22" t="s">
        <v>263</v>
      </c>
      <c r="M59" s="22" t="s">
        <v>292</v>
      </c>
      <c r="N59" s="22" t="s">
        <v>347</v>
      </c>
      <c r="O59" s="22" t="s">
        <v>388</v>
      </c>
      <c r="P59" s="22" t="s">
        <v>823</v>
      </c>
      <c r="Q59" s="22"/>
    </row>
    <row r="60" spans="1:17" s="102" customFormat="1" ht="48" customHeight="1" x14ac:dyDescent="0.2">
      <c r="A60" s="95">
        <v>51</v>
      </c>
      <c r="B60" s="96" t="s">
        <v>18</v>
      </c>
      <c r="C60" s="96" t="s">
        <v>59</v>
      </c>
      <c r="D60" s="96" t="s">
        <v>824</v>
      </c>
      <c r="E60" s="96" t="s">
        <v>107</v>
      </c>
      <c r="F60" s="96" t="s">
        <v>95</v>
      </c>
      <c r="G60" s="97">
        <v>36</v>
      </c>
      <c r="H60" s="32"/>
      <c r="I60" s="65">
        <v>16875000</v>
      </c>
      <c r="J60" s="100" t="s">
        <v>395</v>
      </c>
      <c r="K60" s="98" t="s">
        <v>825</v>
      </c>
      <c r="L60" s="96" t="s">
        <v>263</v>
      </c>
      <c r="M60" s="96" t="s">
        <v>292</v>
      </c>
      <c r="N60" s="96" t="s">
        <v>333</v>
      </c>
      <c r="O60" s="96" t="s">
        <v>388</v>
      </c>
      <c r="P60" s="100" t="s">
        <v>826</v>
      </c>
      <c r="Q60" s="96"/>
    </row>
    <row r="61" spans="1:17" ht="67.5" customHeight="1" x14ac:dyDescent="0.2">
      <c r="A61" s="21">
        <v>52</v>
      </c>
      <c r="B61" s="21" t="s">
        <v>18</v>
      </c>
      <c r="C61" s="22" t="s">
        <v>34</v>
      </c>
      <c r="D61" s="22" t="s">
        <v>827</v>
      </c>
      <c r="E61" s="22" t="s">
        <v>738</v>
      </c>
      <c r="F61" s="22" t="s">
        <v>90</v>
      </c>
      <c r="G61" s="37">
        <v>2.84</v>
      </c>
      <c r="H61" s="24"/>
      <c r="I61" s="34">
        <v>4000000</v>
      </c>
      <c r="J61" s="36" t="s">
        <v>395</v>
      </c>
      <c r="K61" s="23" t="s">
        <v>828</v>
      </c>
      <c r="L61" s="22" t="s">
        <v>263</v>
      </c>
      <c r="M61" s="22" t="s">
        <v>292</v>
      </c>
      <c r="N61" s="22" t="s">
        <v>347</v>
      </c>
      <c r="O61" s="22" t="s">
        <v>388</v>
      </c>
      <c r="P61" s="22" t="s">
        <v>596</v>
      </c>
      <c r="Q61" s="22"/>
    </row>
    <row r="62" spans="1:17" s="102" customFormat="1" ht="51" customHeight="1" x14ac:dyDescent="0.2">
      <c r="A62" s="95">
        <v>53</v>
      </c>
      <c r="B62" s="96" t="s">
        <v>18</v>
      </c>
      <c r="C62" s="96" t="s">
        <v>35</v>
      </c>
      <c r="D62" s="96" t="s">
        <v>829</v>
      </c>
      <c r="E62" s="96" t="s">
        <v>998</v>
      </c>
      <c r="F62" s="96" t="s">
        <v>90</v>
      </c>
      <c r="G62" s="97">
        <v>0.55900000000000005</v>
      </c>
      <c r="H62" s="32"/>
      <c r="I62" s="99">
        <v>6000000</v>
      </c>
      <c r="J62" s="100" t="s">
        <v>395</v>
      </c>
      <c r="K62" s="98" t="s">
        <v>830</v>
      </c>
      <c r="L62" s="96" t="s">
        <v>263</v>
      </c>
      <c r="M62" s="96" t="s">
        <v>292</v>
      </c>
      <c r="N62" s="96" t="s">
        <v>347</v>
      </c>
      <c r="O62" s="96" t="s">
        <v>388</v>
      </c>
      <c r="P62" s="100" t="s">
        <v>831</v>
      </c>
      <c r="Q62" s="96"/>
    </row>
    <row r="63" spans="1:17" ht="47.25" customHeight="1" x14ac:dyDescent="0.2">
      <c r="A63" s="21">
        <v>54</v>
      </c>
      <c r="B63" s="21" t="s">
        <v>18</v>
      </c>
      <c r="C63" s="82" t="s">
        <v>480</v>
      </c>
      <c r="D63" s="22" t="s">
        <v>832</v>
      </c>
      <c r="E63" s="22" t="s">
        <v>833</v>
      </c>
      <c r="F63" s="22" t="s">
        <v>90</v>
      </c>
      <c r="G63" s="37">
        <v>0.32600000000000001</v>
      </c>
      <c r="H63" s="24"/>
      <c r="I63" s="34">
        <v>2000000</v>
      </c>
      <c r="J63" s="36" t="s">
        <v>395</v>
      </c>
      <c r="K63" s="23" t="s">
        <v>834</v>
      </c>
      <c r="L63" s="22" t="s">
        <v>263</v>
      </c>
      <c r="M63" s="22" t="s">
        <v>292</v>
      </c>
      <c r="N63" s="22" t="s">
        <v>347</v>
      </c>
      <c r="O63" s="22" t="s">
        <v>388</v>
      </c>
      <c r="P63" s="22" t="s">
        <v>823</v>
      </c>
      <c r="Q63" s="22"/>
    </row>
    <row r="64" spans="1:17" s="102" customFormat="1" ht="53.25" customHeight="1" x14ac:dyDescent="0.2">
      <c r="A64" s="95">
        <v>55</v>
      </c>
      <c r="B64" s="96" t="s">
        <v>18</v>
      </c>
      <c r="C64" s="96" t="s">
        <v>237</v>
      </c>
      <c r="D64" s="96" t="s">
        <v>835</v>
      </c>
      <c r="E64" s="96" t="s">
        <v>99</v>
      </c>
      <c r="F64" s="96" t="s">
        <v>90</v>
      </c>
      <c r="G64" s="97">
        <v>0.37287999999999999</v>
      </c>
      <c r="H64" s="32"/>
      <c r="I64" s="99">
        <v>3500000</v>
      </c>
      <c r="J64" s="100" t="s">
        <v>395</v>
      </c>
      <c r="K64" s="98" t="s">
        <v>836</v>
      </c>
      <c r="L64" s="96" t="s">
        <v>263</v>
      </c>
      <c r="M64" s="96" t="s">
        <v>292</v>
      </c>
      <c r="N64" s="96" t="s">
        <v>347</v>
      </c>
      <c r="O64" s="96" t="s">
        <v>388</v>
      </c>
      <c r="P64" s="96" t="s">
        <v>823</v>
      </c>
      <c r="Q64" s="96"/>
    </row>
    <row r="65" spans="1:17" ht="49.5" customHeight="1" x14ac:dyDescent="0.2">
      <c r="A65" s="21">
        <v>56</v>
      </c>
      <c r="B65" s="21" t="s">
        <v>18</v>
      </c>
      <c r="C65" s="22" t="s">
        <v>464</v>
      </c>
      <c r="D65" s="22" t="s">
        <v>837</v>
      </c>
      <c r="E65" s="22" t="s">
        <v>738</v>
      </c>
      <c r="F65" s="22" t="s">
        <v>90</v>
      </c>
      <c r="G65" s="37">
        <v>10.1</v>
      </c>
      <c r="H65" s="24"/>
      <c r="I65" s="34">
        <v>20000000</v>
      </c>
      <c r="J65" s="36" t="s">
        <v>395</v>
      </c>
      <c r="K65" s="23" t="s">
        <v>838</v>
      </c>
      <c r="L65" s="22" t="s">
        <v>263</v>
      </c>
      <c r="M65" s="22" t="s">
        <v>292</v>
      </c>
      <c r="N65" s="22" t="s">
        <v>347</v>
      </c>
      <c r="O65" s="22" t="s">
        <v>388</v>
      </c>
      <c r="P65" s="22" t="s">
        <v>839</v>
      </c>
      <c r="Q65" s="22"/>
    </row>
    <row r="66" spans="1:17" s="102" customFormat="1" ht="51.75" customHeight="1" x14ac:dyDescent="0.2">
      <c r="A66" s="95">
        <v>57</v>
      </c>
      <c r="B66" s="96" t="s">
        <v>18</v>
      </c>
      <c r="C66" s="96" t="s">
        <v>465</v>
      </c>
      <c r="D66" s="96" t="s">
        <v>840</v>
      </c>
      <c r="E66" s="96" t="s">
        <v>735</v>
      </c>
      <c r="F66" s="96" t="s">
        <v>90</v>
      </c>
      <c r="G66" s="97">
        <v>2.6219999999999999</v>
      </c>
      <c r="H66" s="32"/>
      <c r="I66" s="99">
        <v>7973549.5899999999</v>
      </c>
      <c r="J66" s="100" t="s">
        <v>395</v>
      </c>
      <c r="K66" s="98" t="s">
        <v>841</v>
      </c>
      <c r="L66" s="96" t="s">
        <v>263</v>
      </c>
      <c r="M66" s="96" t="s">
        <v>292</v>
      </c>
      <c r="N66" s="96" t="s">
        <v>347</v>
      </c>
      <c r="O66" s="96" t="s">
        <v>388</v>
      </c>
      <c r="P66" s="96" t="s">
        <v>823</v>
      </c>
      <c r="Q66" s="96"/>
    </row>
    <row r="67" spans="1:17" ht="42" customHeight="1" x14ac:dyDescent="0.2">
      <c r="A67" s="21">
        <v>58</v>
      </c>
      <c r="B67" s="21" t="s">
        <v>18</v>
      </c>
      <c r="C67" s="22" t="s">
        <v>479</v>
      </c>
      <c r="D67" s="22" t="s">
        <v>842</v>
      </c>
      <c r="E67" s="22" t="s">
        <v>843</v>
      </c>
      <c r="F67" s="22" t="s">
        <v>90</v>
      </c>
      <c r="G67" s="37" t="s">
        <v>20</v>
      </c>
      <c r="H67" s="24"/>
      <c r="I67" s="64">
        <v>18000000</v>
      </c>
      <c r="J67" s="36" t="s">
        <v>395</v>
      </c>
      <c r="K67" s="23" t="s">
        <v>844</v>
      </c>
      <c r="L67" s="22" t="s">
        <v>263</v>
      </c>
      <c r="M67" s="22" t="s">
        <v>292</v>
      </c>
      <c r="N67" s="22" t="s">
        <v>347</v>
      </c>
      <c r="O67" s="22" t="s">
        <v>388</v>
      </c>
      <c r="P67" s="22" t="s">
        <v>823</v>
      </c>
      <c r="Q67" s="22"/>
    </row>
    <row r="68" spans="1:17" s="102" customFormat="1" ht="50.25" customHeight="1" x14ac:dyDescent="0.2">
      <c r="A68" s="95">
        <v>59</v>
      </c>
      <c r="B68" s="96" t="s">
        <v>18</v>
      </c>
      <c r="C68" s="96" t="s">
        <v>523</v>
      </c>
      <c r="D68" s="96" t="s">
        <v>845</v>
      </c>
      <c r="E68" s="96" t="s">
        <v>101</v>
      </c>
      <c r="F68" s="96" t="s">
        <v>90</v>
      </c>
      <c r="G68" s="97" t="s">
        <v>20</v>
      </c>
      <c r="H68" s="32"/>
      <c r="I68" s="65">
        <v>4562123.49</v>
      </c>
      <c r="J68" s="100" t="s">
        <v>395</v>
      </c>
      <c r="K68" s="98">
        <v>46415</v>
      </c>
      <c r="L68" s="96" t="s">
        <v>263</v>
      </c>
      <c r="M68" s="96" t="s">
        <v>292</v>
      </c>
      <c r="N68" s="96" t="s">
        <v>347</v>
      </c>
      <c r="O68" s="96" t="s">
        <v>388</v>
      </c>
      <c r="P68" s="96" t="s">
        <v>504</v>
      </c>
      <c r="Q68" s="96"/>
    </row>
    <row r="69" spans="1:17" ht="47.25" customHeight="1" x14ac:dyDescent="0.2">
      <c r="A69" s="21">
        <v>60</v>
      </c>
      <c r="B69" s="21" t="s">
        <v>18</v>
      </c>
      <c r="C69" s="22" t="s">
        <v>524</v>
      </c>
      <c r="D69" s="22" t="s">
        <v>846</v>
      </c>
      <c r="E69" s="22" t="s">
        <v>99</v>
      </c>
      <c r="F69" s="22" t="s">
        <v>90</v>
      </c>
      <c r="G69" s="37">
        <v>2.3E-2</v>
      </c>
      <c r="H69" s="24"/>
      <c r="I69" s="64">
        <v>3337470.21</v>
      </c>
      <c r="J69" s="36" t="s">
        <v>395</v>
      </c>
      <c r="K69" s="23" t="s">
        <v>847</v>
      </c>
      <c r="L69" s="22" t="s">
        <v>263</v>
      </c>
      <c r="M69" s="22" t="s">
        <v>292</v>
      </c>
      <c r="N69" s="22" t="s">
        <v>347</v>
      </c>
      <c r="O69" s="22" t="s">
        <v>388</v>
      </c>
      <c r="P69" s="22" t="s">
        <v>848</v>
      </c>
      <c r="Q69" s="22"/>
    </row>
    <row r="70" spans="1:17" s="102" customFormat="1" ht="67.5" customHeight="1" x14ac:dyDescent="0.2">
      <c r="A70" s="95">
        <v>61</v>
      </c>
      <c r="B70" s="96" t="s">
        <v>18</v>
      </c>
      <c r="C70" s="96" t="s">
        <v>488</v>
      </c>
      <c r="D70" s="96" t="s">
        <v>849</v>
      </c>
      <c r="E70" s="96" t="s">
        <v>101</v>
      </c>
      <c r="F70" s="96" t="s">
        <v>90</v>
      </c>
      <c r="G70" s="97" t="s">
        <v>20</v>
      </c>
      <c r="H70" s="32"/>
      <c r="I70" s="65">
        <v>2300000</v>
      </c>
      <c r="J70" s="100" t="s">
        <v>395</v>
      </c>
      <c r="K70" s="98" t="s">
        <v>850</v>
      </c>
      <c r="L70" s="96" t="s">
        <v>263</v>
      </c>
      <c r="M70" s="96" t="s">
        <v>292</v>
      </c>
      <c r="N70" s="96" t="s">
        <v>347</v>
      </c>
      <c r="O70" s="96" t="s">
        <v>388</v>
      </c>
      <c r="P70" s="96" t="s">
        <v>504</v>
      </c>
      <c r="Q70" s="96"/>
    </row>
    <row r="71" spans="1:17" ht="46.5" customHeight="1" x14ac:dyDescent="0.2">
      <c r="A71" s="21">
        <v>62</v>
      </c>
      <c r="B71" s="22" t="s">
        <v>18</v>
      </c>
      <c r="C71" s="22" t="s">
        <v>566</v>
      </c>
      <c r="D71" s="22" t="s">
        <v>851</v>
      </c>
      <c r="E71" s="22" t="s">
        <v>852</v>
      </c>
      <c r="F71" s="22" t="s">
        <v>90</v>
      </c>
      <c r="G71" s="37">
        <v>6.7</v>
      </c>
      <c r="H71" s="24"/>
      <c r="I71" s="34">
        <v>5000000</v>
      </c>
      <c r="J71" s="36" t="s">
        <v>396</v>
      </c>
      <c r="K71" s="23">
        <v>46614</v>
      </c>
      <c r="L71" s="22" t="s">
        <v>263</v>
      </c>
      <c r="M71" s="22" t="s">
        <v>292</v>
      </c>
      <c r="N71" s="22" t="s">
        <v>347</v>
      </c>
      <c r="O71" s="22" t="s">
        <v>388</v>
      </c>
      <c r="P71" s="22" t="s">
        <v>414</v>
      </c>
      <c r="Q71" s="22"/>
    </row>
    <row r="72" spans="1:17" s="102" customFormat="1" ht="67.5" customHeight="1" x14ac:dyDescent="0.2">
      <c r="A72" s="95">
        <v>63</v>
      </c>
      <c r="B72" s="95" t="s">
        <v>18</v>
      </c>
      <c r="C72" s="96" t="s">
        <v>567</v>
      </c>
      <c r="D72" s="96" t="s">
        <v>853</v>
      </c>
      <c r="E72" s="96" t="s">
        <v>101</v>
      </c>
      <c r="F72" s="96" t="s">
        <v>90</v>
      </c>
      <c r="G72" s="97" t="s">
        <v>20</v>
      </c>
      <c r="H72" s="32"/>
      <c r="I72" s="99">
        <v>2300000</v>
      </c>
      <c r="J72" s="100" t="s">
        <v>396</v>
      </c>
      <c r="K72" s="98" t="e">
        <v>#REF!</v>
      </c>
      <c r="L72" s="96" t="s">
        <v>263</v>
      </c>
      <c r="M72" s="96" t="s">
        <v>292</v>
      </c>
      <c r="N72" s="96" t="s">
        <v>347</v>
      </c>
      <c r="O72" s="96" t="s">
        <v>388</v>
      </c>
      <c r="P72" s="96" t="s">
        <v>414</v>
      </c>
      <c r="Q72" s="96"/>
    </row>
    <row r="73" spans="1:17" ht="60" customHeight="1" x14ac:dyDescent="0.2">
      <c r="A73" s="21">
        <v>64</v>
      </c>
      <c r="B73" s="22" t="s">
        <v>18</v>
      </c>
      <c r="C73" s="22" t="s">
        <v>627</v>
      </c>
      <c r="D73" s="22" t="s">
        <v>854</v>
      </c>
      <c r="E73" s="22" t="s">
        <v>735</v>
      </c>
      <c r="F73" s="22" t="s">
        <v>90</v>
      </c>
      <c r="G73" s="37">
        <v>27.3</v>
      </c>
      <c r="H73" s="24"/>
      <c r="I73" s="34">
        <v>1500000</v>
      </c>
      <c r="J73" s="36" t="s">
        <v>396</v>
      </c>
      <c r="K73" s="23" t="s">
        <v>20</v>
      </c>
      <c r="L73" s="22" t="s">
        <v>263</v>
      </c>
      <c r="M73" s="22" t="s">
        <v>292</v>
      </c>
      <c r="N73" s="22" t="s">
        <v>347</v>
      </c>
      <c r="O73" s="22" t="s">
        <v>388</v>
      </c>
      <c r="P73" s="36" t="s">
        <v>161</v>
      </c>
      <c r="Q73" s="22"/>
    </row>
    <row r="74" spans="1:17" s="102" customFormat="1" ht="54" customHeight="1" x14ac:dyDescent="0.2">
      <c r="A74" s="95">
        <v>65</v>
      </c>
      <c r="B74" s="96" t="s">
        <v>18</v>
      </c>
      <c r="C74" s="96" t="s">
        <v>623</v>
      </c>
      <c r="D74" s="96" t="s">
        <v>855</v>
      </c>
      <c r="E74" s="96" t="s">
        <v>99</v>
      </c>
      <c r="F74" s="96" t="s">
        <v>90</v>
      </c>
      <c r="G74" s="97">
        <v>7.4999999999999997E-2</v>
      </c>
      <c r="H74" s="32"/>
      <c r="I74" s="99">
        <v>2000000</v>
      </c>
      <c r="J74" s="100" t="s">
        <v>396</v>
      </c>
      <c r="K74" s="98" t="s">
        <v>20</v>
      </c>
      <c r="L74" s="96" t="s">
        <v>263</v>
      </c>
      <c r="M74" s="96" t="s">
        <v>292</v>
      </c>
      <c r="N74" s="96" t="s">
        <v>347</v>
      </c>
      <c r="O74" s="96" t="s">
        <v>388</v>
      </c>
      <c r="P74" s="100" t="s">
        <v>161</v>
      </c>
      <c r="Q74" s="96"/>
    </row>
    <row r="75" spans="1:17" ht="56.25" customHeight="1" x14ac:dyDescent="0.2">
      <c r="A75" s="21">
        <v>66</v>
      </c>
      <c r="B75" s="21" t="s">
        <v>18</v>
      </c>
      <c r="C75" s="22" t="s">
        <v>628</v>
      </c>
      <c r="D75" s="22" t="s">
        <v>856</v>
      </c>
      <c r="E75" s="22" t="s">
        <v>99</v>
      </c>
      <c r="F75" s="22" t="s">
        <v>90</v>
      </c>
      <c r="G75" s="37">
        <v>1.4999999999999999E-2</v>
      </c>
      <c r="H75" s="24"/>
      <c r="I75" s="34">
        <v>2000000</v>
      </c>
      <c r="J75" s="36" t="s">
        <v>396</v>
      </c>
      <c r="K75" s="23" t="s">
        <v>20</v>
      </c>
      <c r="L75" s="22" t="s">
        <v>263</v>
      </c>
      <c r="M75" s="22" t="s">
        <v>292</v>
      </c>
      <c r="N75" s="22" t="s">
        <v>347</v>
      </c>
      <c r="O75" s="22" t="s">
        <v>388</v>
      </c>
      <c r="P75" s="22" t="s">
        <v>161</v>
      </c>
      <c r="Q75" s="22"/>
    </row>
    <row r="76" spans="1:17" s="102" customFormat="1" ht="45.75" customHeight="1" x14ac:dyDescent="0.2">
      <c r="A76" s="95">
        <v>67</v>
      </c>
      <c r="B76" s="96" t="s">
        <v>18</v>
      </c>
      <c r="C76" s="96" t="s">
        <v>525</v>
      </c>
      <c r="D76" s="96" t="s">
        <v>857</v>
      </c>
      <c r="E76" s="96" t="s">
        <v>99</v>
      </c>
      <c r="F76" s="96" t="s">
        <v>90</v>
      </c>
      <c r="G76" s="97">
        <v>1.7000000000000001E-2</v>
      </c>
      <c r="H76" s="32"/>
      <c r="I76" s="99">
        <v>2000000</v>
      </c>
      <c r="J76" s="100" t="s">
        <v>396</v>
      </c>
      <c r="K76" s="98" t="s">
        <v>20</v>
      </c>
      <c r="L76" s="96" t="s">
        <v>263</v>
      </c>
      <c r="M76" s="96" t="s">
        <v>292</v>
      </c>
      <c r="N76" s="96" t="s">
        <v>347</v>
      </c>
      <c r="O76" s="96" t="s">
        <v>388</v>
      </c>
      <c r="P76" s="100" t="s">
        <v>161</v>
      </c>
      <c r="Q76" s="101"/>
    </row>
    <row r="77" spans="1:17" ht="42.75" customHeight="1" x14ac:dyDescent="0.2">
      <c r="A77" s="21">
        <v>68</v>
      </c>
      <c r="B77" s="21" t="s">
        <v>18</v>
      </c>
      <c r="C77" s="22" t="s">
        <v>552</v>
      </c>
      <c r="D77" s="22" t="s">
        <v>858</v>
      </c>
      <c r="E77" s="22" t="s">
        <v>998</v>
      </c>
      <c r="F77" s="22" t="s">
        <v>90</v>
      </c>
      <c r="G77" s="37">
        <v>23.7</v>
      </c>
      <c r="H77" s="24"/>
      <c r="I77" s="34">
        <v>200000</v>
      </c>
      <c r="J77" s="36" t="s">
        <v>396</v>
      </c>
      <c r="K77" s="23" t="s">
        <v>20</v>
      </c>
      <c r="L77" s="22" t="s">
        <v>263</v>
      </c>
      <c r="M77" s="22" t="s">
        <v>292</v>
      </c>
      <c r="N77" s="22" t="s">
        <v>347</v>
      </c>
      <c r="O77" s="22" t="s">
        <v>388</v>
      </c>
      <c r="P77" s="22" t="s">
        <v>161</v>
      </c>
      <c r="Q77" s="22"/>
    </row>
    <row r="78" spans="1:17" s="102" customFormat="1" ht="54" customHeight="1" x14ac:dyDescent="0.2">
      <c r="A78" s="95">
        <v>69</v>
      </c>
      <c r="B78" s="96" t="s">
        <v>18</v>
      </c>
      <c r="C78" s="96" t="s">
        <v>399</v>
      </c>
      <c r="D78" s="96" t="s">
        <v>859</v>
      </c>
      <c r="E78" s="96" t="s">
        <v>101</v>
      </c>
      <c r="F78" s="96" t="s">
        <v>90</v>
      </c>
      <c r="G78" s="97" t="s">
        <v>20</v>
      </c>
      <c r="H78" s="32"/>
      <c r="I78" s="99">
        <v>2500000</v>
      </c>
      <c r="J78" s="100" t="s">
        <v>396</v>
      </c>
      <c r="K78" s="98" t="s">
        <v>20</v>
      </c>
      <c r="L78" s="96" t="s">
        <v>263</v>
      </c>
      <c r="M78" s="96" t="s">
        <v>292</v>
      </c>
      <c r="N78" s="96" t="s">
        <v>347</v>
      </c>
      <c r="O78" s="96" t="s">
        <v>388</v>
      </c>
      <c r="P78" s="100" t="s">
        <v>161</v>
      </c>
      <c r="Q78" s="96"/>
    </row>
    <row r="79" spans="1:17" ht="67.5" customHeight="1" x14ac:dyDescent="0.2">
      <c r="A79" s="21">
        <v>70</v>
      </c>
      <c r="B79" s="21" t="s">
        <v>18</v>
      </c>
      <c r="C79" s="22"/>
      <c r="D79" s="22" t="s">
        <v>400</v>
      </c>
      <c r="E79" s="22" t="s">
        <v>97</v>
      </c>
      <c r="F79" s="22" t="s">
        <v>90</v>
      </c>
      <c r="G79" s="37">
        <v>3.5</v>
      </c>
      <c r="H79" s="24"/>
      <c r="I79" s="34">
        <v>500000</v>
      </c>
      <c r="J79" s="36" t="s">
        <v>396</v>
      </c>
      <c r="K79" s="23" t="s">
        <v>20</v>
      </c>
      <c r="L79" s="22" t="s">
        <v>263</v>
      </c>
      <c r="M79" s="22" t="s">
        <v>292</v>
      </c>
      <c r="N79" s="22" t="s">
        <v>347</v>
      </c>
      <c r="O79" s="22" t="s">
        <v>388</v>
      </c>
      <c r="P79" s="22" t="s">
        <v>161</v>
      </c>
      <c r="Q79" s="22"/>
    </row>
    <row r="80" spans="1:17" s="102" customFormat="1" ht="64.5" customHeight="1" x14ac:dyDescent="0.2">
      <c r="A80" s="95">
        <v>71</v>
      </c>
      <c r="B80" s="96" t="s">
        <v>18</v>
      </c>
      <c r="C80" s="96" t="s">
        <v>401</v>
      </c>
      <c r="D80" s="96" t="s">
        <v>860</v>
      </c>
      <c r="E80" s="96" t="s">
        <v>97</v>
      </c>
      <c r="F80" s="96" t="s">
        <v>90</v>
      </c>
      <c r="G80" s="97">
        <v>15</v>
      </c>
      <c r="H80" s="32"/>
      <c r="I80" s="99">
        <v>500000</v>
      </c>
      <c r="J80" s="100" t="s">
        <v>396</v>
      </c>
      <c r="K80" s="98" t="s">
        <v>20</v>
      </c>
      <c r="L80" s="96" t="s">
        <v>263</v>
      </c>
      <c r="M80" s="96" t="s">
        <v>292</v>
      </c>
      <c r="N80" s="96" t="s">
        <v>347</v>
      </c>
      <c r="O80" s="96" t="s">
        <v>388</v>
      </c>
      <c r="P80" s="100" t="s">
        <v>161</v>
      </c>
      <c r="Q80" s="96"/>
    </row>
    <row r="81" spans="1:17" ht="67.5" customHeight="1" x14ac:dyDescent="0.2">
      <c r="A81" s="21">
        <v>72</v>
      </c>
      <c r="B81" s="22" t="s">
        <v>18</v>
      </c>
      <c r="C81" s="22" t="s">
        <v>553</v>
      </c>
      <c r="D81" s="22" t="s">
        <v>861</v>
      </c>
      <c r="E81" s="22" t="s">
        <v>101</v>
      </c>
      <c r="F81" s="22" t="s">
        <v>90</v>
      </c>
      <c r="G81" s="37">
        <v>0.33</v>
      </c>
      <c r="H81" s="24"/>
      <c r="I81" s="34">
        <v>2800000</v>
      </c>
      <c r="J81" s="36" t="s">
        <v>396</v>
      </c>
      <c r="K81" s="22"/>
      <c r="L81" s="22" t="s">
        <v>263</v>
      </c>
      <c r="M81" s="22" t="s">
        <v>292</v>
      </c>
      <c r="N81" s="22" t="s">
        <v>347</v>
      </c>
      <c r="O81" s="22" t="s">
        <v>388</v>
      </c>
      <c r="P81" s="36" t="s">
        <v>161</v>
      </c>
      <c r="Q81" s="22"/>
    </row>
    <row r="82" spans="1:17" s="102" customFormat="1" ht="67.5" customHeight="1" x14ac:dyDescent="0.2">
      <c r="A82" s="95">
        <v>73</v>
      </c>
      <c r="B82" s="96" t="s">
        <v>18</v>
      </c>
      <c r="C82" s="96" t="s">
        <v>554</v>
      </c>
      <c r="D82" s="96" t="s">
        <v>862</v>
      </c>
      <c r="E82" s="96" t="s">
        <v>863</v>
      </c>
      <c r="F82" s="96" t="s">
        <v>90</v>
      </c>
      <c r="G82" s="97">
        <v>10</v>
      </c>
      <c r="H82" s="32"/>
      <c r="I82" s="99">
        <v>1000000</v>
      </c>
      <c r="J82" s="100" t="s">
        <v>396</v>
      </c>
      <c r="K82" s="96"/>
      <c r="L82" s="96" t="s">
        <v>263</v>
      </c>
      <c r="M82" s="96" t="s">
        <v>292</v>
      </c>
      <c r="N82" s="96" t="s">
        <v>347</v>
      </c>
      <c r="O82" s="96" t="s">
        <v>388</v>
      </c>
      <c r="P82" s="100" t="s">
        <v>161</v>
      </c>
      <c r="Q82" s="96"/>
    </row>
    <row r="83" spans="1:17" ht="72.75" customHeight="1" x14ac:dyDescent="0.2">
      <c r="A83" s="21">
        <v>74</v>
      </c>
      <c r="B83" s="22" t="s">
        <v>18</v>
      </c>
      <c r="C83" s="22" t="s">
        <v>550</v>
      </c>
      <c r="D83" s="22" t="s">
        <v>551</v>
      </c>
      <c r="E83" s="22" t="s">
        <v>101</v>
      </c>
      <c r="F83" s="22" t="s">
        <v>90</v>
      </c>
      <c r="G83" s="37" t="s">
        <v>20</v>
      </c>
      <c r="H83" s="24"/>
      <c r="I83" s="34">
        <v>100000</v>
      </c>
      <c r="J83" s="36" t="s">
        <v>396</v>
      </c>
      <c r="K83" s="23" t="s">
        <v>20</v>
      </c>
      <c r="L83" s="22" t="s">
        <v>263</v>
      </c>
      <c r="M83" s="22" t="s">
        <v>292</v>
      </c>
      <c r="N83" s="22" t="s">
        <v>347</v>
      </c>
      <c r="O83" s="22" t="s">
        <v>388</v>
      </c>
      <c r="P83" s="36" t="s">
        <v>161</v>
      </c>
      <c r="Q83" s="22"/>
    </row>
    <row r="84" spans="1:17" s="102" customFormat="1" ht="63.75" customHeight="1" x14ac:dyDescent="0.2">
      <c r="A84" s="95">
        <v>75</v>
      </c>
      <c r="B84" s="96" t="s">
        <v>18</v>
      </c>
      <c r="C84" s="96" t="s">
        <v>613</v>
      </c>
      <c r="D84" s="96" t="s">
        <v>864</v>
      </c>
      <c r="E84" s="96" t="s">
        <v>865</v>
      </c>
      <c r="F84" s="96" t="s">
        <v>90</v>
      </c>
      <c r="G84" s="97">
        <v>5.32</v>
      </c>
      <c r="H84" s="32"/>
      <c r="I84" s="99">
        <v>500000</v>
      </c>
      <c r="J84" s="100" t="s">
        <v>396</v>
      </c>
      <c r="K84" s="98" t="s">
        <v>20</v>
      </c>
      <c r="L84" s="96" t="s">
        <v>263</v>
      </c>
      <c r="M84" s="96" t="s">
        <v>292</v>
      </c>
      <c r="N84" s="96" t="s">
        <v>347</v>
      </c>
      <c r="O84" s="96" t="s">
        <v>388</v>
      </c>
      <c r="P84" s="100" t="s">
        <v>161</v>
      </c>
      <c r="Q84" s="96"/>
    </row>
    <row r="85" spans="1:17" ht="60.75" customHeight="1" x14ac:dyDescent="0.2">
      <c r="A85" s="21">
        <v>76</v>
      </c>
      <c r="B85" s="21" t="s">
        <v>18</v>
      </c>
      <c r="C85" s="22" t="s">
        <v>629</v>
      </c>
      <c r="D85" s="22" t="s">
        <v>866</v>
      </c>
      <c r="E85" s="22" t="s">
        <v>97</v>
      </c>
      <c r="F85" s="22" t="s">
        <v>90</v>
      </c>
      <c r="G85" s="37">
        <v>33</v>
      </c>
      <c r="H85" s="24"/>
      <c r="I85" s="34">
        <v>50000</v>
      </c>
      <c r="J85" s="36" t="s">
        <v>396</v>
      </c>
      <c r="K85" s="22" t="s">
        <v>20</v>
      </c>
      <c r="L85" s="22" t="s">
        <v>519</v>
      </c>
      <c r="M85" s="22" t="s">
        <v>520</v>
      </c>
      <c r="N85" s="22" t="s">
        <v>521</v>
      </c>
      <c r="O85" s="22" t="s">
        <v>389</v>
      </c>
      <c r="P85" s="36" t="s">
        <v>161</v>
      </c>
      <c r="Q85" s="35"/>
    </row>
    <row r="86" spans="1:17" s="102" customFormat="1" ht="42.75" customHeight="1" x14ac:dyDescent="0.2">
      <c r="A86" s="95">
        <v>77</v>
      </c>
      <c r="B86" s="95" t="s">
        <v>18</v>
      </c>
      <c r="C86" s="96" t="s">
        <v>36</v>
      </c>
      <c r="D86" s="96" t="s">
        <v>867</v>
      </c>
      <c r="E86" s="96" t="s">
        <v>998</v>
      </c>
      <c r="F86" s="96" t="s">
        <v>90</v>
      </c>
      <c r="G86" s="97">
        <v>28.77</v>
      </c>
      <c r="H86" s="32"/>
      <c r="I86" s="99">
        <v>50000000</v>
      </c>
      <c r="J86" s="100" t="s">
        <v>395</v>
      </c>
      <c r="K86" s="98" t="s">
        <v>868</v>
      </c>
      <c r="L86" s="96" t="s">
        <v>263</v>
      </c>
      <c r="M86" s="96" t="s">
        <v>292</v>
      </c>
      <c r="N86" s="96" t="s">
        <v>347</v>
      </c>
      <c r="O86" s="96" t="s">
        <v>388</v>
      </c>
      <c r="P86" s="96" t="s">
        <v>111</v>
      </c>
      <c r="Q86" s="96"/>
    </row>
    <row r="87" spans="1:17" ht="60" customHeight="1" x14ac:dyDescent="0.2">
      <c r="A87" s="21">
        <v>78</v>
      </c>
      <c r="B87" s="22" t="s">
        <v>18</v>
      </c>
      <c r="C87" s="22" t="s">
        <v>37</v>
      </c>
      <c r="D87" s="22" t="s">
        <v>869</v>
      </c>
      <c r="E87" s="22" t="s">
        <v>998</v>
      </c>
      <c r="F87" s="22" t="s">
        <v>90</v>
      </c>
      <c r="G87" s="37">
        <v>16.579999999999998</v>
      </c>
      <c r="H87" s="24"/>
      <c r="I87" s="34">
        <v>15000000</v>
      </c>
      <c r="J87" s="36" t="s">
        <v>395</v>
      </c>
      <c r="K87" s="23" t="s">
        <v>785</v>
      </c>
      <c r="L87" s="22" t="s">
        <v>263</v>
      </c>
      <c r="M87" s="22" t="s">
        <v>292</v>
      </c>
      <c r="N87" s="22" t="s">
        <v>347</v>
      </c>
      <c r="O87" s="22" t="s">
        <v>388</v>
      </c>
      <c r="P87" s="36" t="s">
        <v>111</v>
      </c>
      <c r="Q87" s="22"/>
    </row>
    <row r="88" spans="1:17" s="102" customFormat="1" ht="49.5" customHeight="1" x14ac:dyDescent="0.2">
      <c r="A88" s="95">
        <v>79</v>
      </c>
      <c r="B88" s="95" t="s">
        <v>18</v>
      </c>
      <c r="C88" s="96" t="s">
        <v>38</v>
      </c>
      <c r="D88" s="96" t="s">
        <v>870</v>
      </c>
      <c r="E88" s="96" t="s">
        <v>998</v>
      </c>
      <c r="F88" s="96" t="s">
        <v>90</v>
      </c>
      <c r="G88" s="97">
        <v>9.5</v>
      </c>
      <c r="H88" s="32"/>
      <c r="I88" s="99">
        <v>3500000</v>
      </c>
      <c r="J88" s="100" t="s">
        <v>395</v>
      </c>
      <c r="K88" s="98" t="s">
        <v>871</v>
      </c>
      <c r="L88" s="96" t="s">
        <v>263</v>
      </c>
      <c r="M88" s="96" t="s">
        <v>292</v>
      </c>
      <c r="N88" s="96" t="s">
        <v>347</v>
      </c>
      <c r="O88" s="96" t="s">
        <v>388</v>
      </c>
      <c r="P88" s="96" t="s">
        <v>678</v>
      </c>
      <c r="Q88" s="96"/>
    </row>
    <row r="89" spans="1:17" ht="178.5" x14ac:dyDescent="0.2">
      <c r="A89" s="21">
        <v>80</v>
      </c>
      <c r="B89" s="22" t="s">
        <v>18</v>
      </c>
      <c r="C89" s="22" t="s">
        <v>55</v>
      </c>
      <c r="D89" s="22" t="s">
        <v>872</v>
      </c>
      <c r="E89" s="22" t="s">
        <v>755</v>
      </c>
      <c r="F89" s="22" t="s">
        <v>90</v>
      </c>
      <c r="G89" s="37">
        <v>114.8</v>
      </c>
      <c r="H89" s="24"/>
      <c r="I89" s="34">
        <v>3068312.9160000002</v>
      </c>
      <c r="J89" s="36" t="s">
        <v>397</v>
      </c>
      <c r="K89" s="23" t="s">
        <v>873</v>
      </c>
      <c r="L89" s="22" t="s">
        <v>263</v>
      </c>
      <c r="M89" s="22" t="s">
        <v>292</v>
      </c>
      <c r="N89" s="22" t="s">
        <v>347</v>
      </c>
      <c r="O89" s="22" t="s">
        <v>388</v>
      </c>
      <c r="P89" s="36" t="s">
        <v>245</v>
      </c>
      <c r="Q89" s="22" t="s">
        <v>440</v>
      </c>
    </row>
    <row r="90" spans="1:17" s="102" customFormat="1" ht="39" customHeight="1" x14ac:dyDescent="0.2">
      <c r="A90" s="95">
        <v>81</v>
      </c>
      <c r="B90" s="95" t="s">
        <v>18</v>
      </c>
      <c r="C90" s="96" t="s">
        <v>39</v>
      </c>
      <c r="D90" s="96" t="s">
        <v>874</v>
      </c>
      <c r="E90" s="96" t="s">
        <v>738</v>
      </c>
      <c r="F90" s="96" t="s">
        <v>90</v>
      </c>
      <c r="G90" s="97">
        <v>13.4</v>
      </c>
      <c r="H90" s="32"/>
      <c r="I90" s="99">
        <v>30000000</v>
      </c>
      <c r="J90" s="100" t="s">
        <v>395</v>
      </c>
      <c r="K90" s="98" t="s">
        <v>875</v>
      </c>
      <c r="L90" s="96" t="s">
        <v>263</v>
      </c>
      <c r="M90" s="96" t="s">
        <v>292</v>
      </c>
      <c r="N90" s="96" t="s">
        <v>347</v>
      </c>
      <c r="O90" s="96" t="s">
        <v>388</v>
      </c>
      <c r="P90" s="96" t="s">
        <v>111</v>
      </c>
      <c r="Q90" s="96"/>
    </row>
    <row r="91" spans="1:17" ht="44.25" customHeight="1" x14ac:dyDescent="0.2">
      <c r="A91" s="21">
        <v>82</v>
      </c>
      <c r="B91" s="21" t="s">
        <v>18</v>
      </c>
      <c r="C91" s="22" t="s">
        <v>599</v>
      </c>
      <c r="D91" s="22" t="s">
        <v>876</v>
      </c>
      <c r="E91" s="22" t="s">
        <v>738</v>
      </c>
      <c r="F91" s="22" t="s">
        <v>90</v>
      </c>
      <c r="G91" s="37">
        <v>29.5</v>
      </c>
      <c r="H91" s="24">
        <v>7500000</v>
      </c>
      <c r="I91" s="34"/>
      <c r="J91" s="36" t="s">
        <v>395</v>
      </c>
      <c r="K91" s="22" t="s">
        <v>877</v>
      </c>
      <c r="L91" s="22" t="s">
        <v>519</v>
      </c>
      <c r="M91" s="22" t="s">
        <v>520</v>
      </c>
      <c r="N91" s="22" t="s">
        <v>521</v>
      </c>
      <c r="O91" s="22" t="s">
        <v>388</v>
      </c>
      <c r="P91" s="22" t="s">
        <v>111</v>
      </c>
      <c r="Q91" s="22"/>
    </row>
    <row r="92" spans="1:17" s="102" customFormat="1" ht="148.5" customHeight="1" x14ac:dyDescent="0.2">
      <c r="A92" s="95">
        <v>83</v>
      </c>
      <c r="B92" s="96" t="s">
        <v>18</v>
      </c>
      <c r="C92" s="96" t="s">
        <v>56</v>
      </c>
      <c r="D92" s="96" t="s">
        <v>878</v>
      </c>
      <c r="E92" s="96" t="s">
        <v>755</v>
      </c>
      <c r="F92" s="96" t="s">
        <v>90</v>
      </c>
      <c r="G92" s="97">
        <v>104.754</v>
      </c>
      <c r="H92" s="32"/>
      <c r="I92" s="99">
        <v>4979342.0599999996</v>
      </c>
      <c r="J92" s="100" t="s">
        <v>397</v>
      </c>
      <c r="K92" s="98" t="s">
        <v>879</v>
      </c>
      <c r="L92" s="96" t="s">
        <v>263</v>
      </c>
      <c r="M92" s="96" t="s">
        <v>292</v>
      </c>
      <c r="N92" s="96" t="s">
        <v>347</v>
      </c>
      <c r="O92" s="96" t="s">
        <v>388</v>
      </c>
      <c r="P92" s="100" t="s">
        <v>245</v>
      </c>
      <c r="Q92" s="96" t="s">
        <v>440</v>
      </c>
    </row>
    <row r="93" spans="1:17" ht="58.5" customHeight="1" x14ac:dyDescent="0.2">
      <c r="A93" s="21">
        <v>84</v>
      </c>
      <c r="B93" s="21" t="s">
        <v>18</v>
      </c>
      <c r="C93" s="22" t="s">
        <v>74</v>
      </c>
      <c r="D93" s="22" t="s">
        <v>880</v>
      </c>
      <c r="E93" s="22" t="s">
        <v>97</v>
      </c>
      <c r="F93" s="22" t="s">
        <v>90</v>
      </c>
      <c r="G93" s="37">
        <v>16</v>
      </c>
      <c r="H93" s="24"/>
      <c r="I93" s="34">
        <v>2000000</v>
      </c>
      <c r="J93" s="36" t="s">
        <v>395</v>
      </c>
      <c r="K93" s="23" t="s">
        <v>881</v>
      </c>
      <c r="L93" s="22" t="s">
        <v>263</v>
      </c>
      <c r="M93" s="22" t="s">
        <v>292</v>
      </c>
      <c r="N93" s="22" t="s">
        <v>347</v>
      </c>
      <c r="O93" s="22" t="s">
        <v>388</v>
      </c>
      <c r="P93" s="22" t="s">
        <v>247</v>
      </c>
      <c r="Q93" s="22"/>
    </row>
    <row r="94" spans="1:17" s="102" customFormat="1" ht="45.75" customHeight="1" x14ac:dyDescent="0.2">
      <c r="A94" s="95">
        <v>85</v>
      </c>
      <c r="B94" s="95" t="s">
        <v>18</v>
      </c>
      <c r="C94" s="96" t="s">
        <v>40</v>
      </c>
      <c r="D94" s="96" t="s">
        <v>882</v>
      </c>
      <c r="E94" s="96" t="s">
        <v>97</v>
      </c>
      <c r="F94" s="96" t="s">
        <v>90</v>
      </c>
      <c r="G94" s="97">
        <v>41.1</v>
      </c>
      <c r="H94" s="32">
        <v>0</v>
      </c>
      <c r="I94" s="99">
        <v>50000000</v>
      </c>
      <c r="J94" s="100" t="s">
        <v>395</v>
      </c>
      <c r="K94" s="98" t="s">
        <v>883</v>
      </c>
      <c r="L94" s="96" t="s">
        <v>263</v>
      </c>
      <c r="M94" s="96" t="s">
        <v>292</v>
      </c>
      <c r="N94" s="96" t="s">
        <v>347</v>
      </c>
      <c r="O94" s="96" t="s">
        <v>388</v>
      </c>
      <c r="P94" s="96" t="s">
        <v>246</v>
      </c>
      <c r="Q94" s="96"/>
    </row>
    <row r="95" spans="1:17" ht="51.75" customHeight="1" x14ac:dyDescent="0.2">
      <c r="A95" s="21">
        <v>86</v>
      </c>
      <c r="B95" s="22" t="s">
        <v>18</v>
      </c>
      <c r="C95" s="22" t="s">
        <v>65</v>
      </c>
      <c r="D95" s="22" t="s">
        <v>884</v>
      </c>
      <c r="E95" s="22" t="s">
        <v>99</v>
      </c>
      <c r="F95" s="22" t="s">
        <v>90</v>
      </c>
      <c r="G95" s="37">
        <v>0.12</v>
      </c>
      <c r="H95" s="24"/>
      <c r="I95" s="34">
        <v>2500000</v>
      </c>
      <c r="J95" s="36" t="s">
        <v>395</v>
      </c>
      <c r="K95" s="23" t="s">
        <v>885</v>
      </c>
      <c r="L95" s="22" t="s">
        <v>263</v>
      </c>
      <c r="M95" s="22" t="s">
        <v>292</v>
      </c>
      <c r="N95" s="22" t="s">
        <v>347</v>
      </c>
      <c r="O95" s="22" t="s">
        <v>388</v>
      </c>
      <c r="P95" s="36" t="s">
        <v>245</v>
      </c>
      <c r="Q95" s="22"/>
    </row>
    <row r="96" spans="1:17" s="102" customFormat="1" ht="45" customHeight="1" x14ac:dyDescent="0.2">
      <c r="A96" s="95">
        <v>87</v>
      </c>
      <c r="B96" s="95" t="s">
        <v>18</v>
      </c>
      <c r="C96" s="96" t="s">
        <v>48</v>
      </c>
      <c r="D96" s="96" t="s">
        <v>886</v>
      </c>
      <c r="E96" s="96" t="s">
        <v>887</v>
      </c>
      <c r="F96" s="96"/>
      <c r="G96" s="97">
        <v>34.22</v>
      </c>
      <c r="H96" s="32"/>
      <c r="I96" s="65">
        <v>15000000</v>
      </c>
      <c r="J96" s="100" t="s">
        <v>395</v>
      </c>
      <c r="K96" s="98" t="s">
        <v>888</v>
      </c>
      <c r="L96" s="96" t="s">
        <v>263</v>
      </c>
      <c r="M96" s="96" t="s">
        <v>292</v>
      </c>
      <c r="N96" s="96" t="s">
        <v>347</v>
      </c>
      <c r="O96" s="96" t="s">
        <v>389</v>
      </c>
      <c r="P96" s="96" t="s">
        <v>245</v>
      </c>
      <c r="Q96" s="101" t="s">
        <v>447</v>
      </c>
    </row>
    <row r="97" spans="1:17" ht="57.75" customHeight="1" x14ac:dyDescent="0.2">
      <c r="A97" s="21">
        <v>88</v>
      </c>
      <c r="B97" s="22" t="s">
        <v>18</v>
      </c>
      <c r="C97" s="22" t="s">
        <v>102</v>
      </c>
      <c r="D97" s="22" t="s">
        <v>889</v>
      </c>
      <c r="E97" s="22" t="s">
        <v>107</v>
      </c>
      <c r="F97" s="22" t="s">
        <v>95</v>
      </c>
      <c r="G97" s="37">
        <v>36</v>
      </c>
      <c r="H97" s="24"/>
      <c r="I97" s="64">
        <v>14229604.33</v>
      </c>
      <c r="J97" s="36" t="s">
        <v>395</v>
      </c>
      <c r="K97" s="23" t="s">
        <v>890</v>
      </c>
      <c r="L97" s="22" t="s">
        <v>263</v>
      </c>
      <c r="M97" s="22" t="s">
        <v>292</v>
      </c>
      <c r="N97" s="22" t="s">
        <v>333</v>
      </c>
      <c r="O97" s="22" t="s">
        <v>388</v>
      </c>
      <c r="P97" s="36" t="s">
        <v>111</v>
      </c>
      <c r="Q97" s="22"/>
    </row>
    <row r="98" spans="1:17" s="102" customFormat="1" ht="51" customHeight="1" x14ac:dyDescent="0.2">
      <c r="A98" s="95">
        <v>89</v>
      </c>
      <c r="B98" s="95" t="s">
        <v>18</v>
      </c>
      <c r="C98" s="104" t="s">
        <v>500</v>
      </c>
      <c r="D98" s="96" t="s">
        <v>891</v>
      </c>
      <c r="E98" s="96" t="s">
        <v>892</v>
      </c>
      <c r="F98" s="96" t="s">
        <v>90</v>
      </c>
      <c r="G98" s="97">
        <v>12.18</v>
      </c>
      <c r="H98" s="32"/>
      <c r="I98" s="99">
        <v>28798413.25</v>
      </c>
      <c r="J98" s="100" t="s">
        <v>395</v>
      </c>
      <c r="K98" s="98" t="s">
        <v>893</v>
      </c>
      <c r="L98" s="96" t="s">
        <v>263</v>
      </c>
      <c r="M98" s="96" t="s">
        <v>292</v>
      </c>
      <c r="N98" s="96" t="s">
        <v>347</v>
      </c>
      <c r="O98" s="96" t="s">
        <v>388</v>
      </c>
      <c r="P98" s="96" t="s">
        <v>245</v>
      </c>
      <c r="Q98" s="96"/>
    </row>
    <row r="99" spans="1:17" ht="63" customHeight="1" x14ac:dyDescent="0.2">
      <c r="A99" s="21">
        <v>90</v>
      </c>
      <c r="B99" s="22" t="s">
        <v>18</v>
      </c>
      <c r="C99" s="22" t="s">
        <v>467</v>
      </c>
      <c r="D99" s="22" t="s">
        <v>894</v>
      </c>
      <c r="E99" s="22" t="s">
        <v>895</v>
      </c>
      <c r="F99" s="22" t="s">
        <v>90</v>
      </c>
      <c r="G99" s="37">
        <v>35.1</v>
      </c>
      <c r="H99" s="24"/>
      <c r="I99" s="34">
        <v>60000000</v>
      </c>
      <c r="J99" s="36" t="s">
        <v>395</v>
      </c>
      <c r="K99" s="23" t="s">
        <v>896</v>
      </c>
      <c r="L99" s="22" t="s">
        <v>263</v>
      </c>
      <c r="M99" s="22" t="s">
        <v>292</v>
      </c>
      <c r="N99" s="22" t="s">
        <v>347</v>
      </c>
      <c r="O99" s="22" t="s">
        <v>388</v>
      </c>
      <c r="P99" s="36" t="s">
        <v>111</v>
      </c>
      <c r="Q99" s="22"/>
    </row>
    <row r="100" spans="1:17" s="102" customFormat="1" ht="59.25" customHeight="1" x14ac:dyDescent="0.2">
      <c r="A100" s="95">
        <v>91</v>
      </c>
      <c r="B100" s="95" t="s">
        <v>18</v>
      </c>
      <c r="C100" s="96" t="s">
        <v>468</v>
      </c>
      <c r="D100" s="96" t="s">
        <v>897</v>
      </c>
      <c r="E100" s="96" t="s">
        <v>97</v>
      </c>
      <c r="F100" s="96" t="s">
        <v>90</v>
      </c>
      <c r="G100" s="97">
        <v>10.9</v>
      </c>
      <c r="H100" s="32"/>
      <c r="I100" s="99">
        <v>23184616.859999999</v>
      </c>
      <c r="J100" s="100" t="s">
        <v>395</v>
      </c>
      <c r="K100" s="98" t="s">
        <v>898</v>
      </c>
      <c r="L100" s="96" t="s">
        <v>263</v>
      </c>
      <c r="M100" s="96" t="s">
        <v>292</v>
      </c>
      <c r="N100" s="96" t="s">
        <v>347</v>
      </c>
      <c r="O100" s="96" t="s">
        <v>388</v>
      </c>
      <c r="P100" s="96" t="s">
        <v>678</v>
      </c>
      <c r="Q100" s="96"/>
    </row>
    <row r="101" spans="1:17" ht="50.1" customHeight="1" x14ac:dyDescent="0.2">
      <c r="A101" s="21">
        <v>92</v>
      </c>
      <c r="B101" s="22" t="s">
        <v>18</v>
      </c>
      <c r="C101" s="22" t="s">
        <v>49</v>
      </c>
      <c r="D101" s="22" t="s">
        <v>899</v>
      </c>
      <c r="E101" s="22" t="s">
        <v>1000</v>
      </c>
      <c r="F101" s="22" t="s">
        <v>90</v>
      </c>
      <c r="G101" s="37">
        <v>31.87</v>
      </c>
      <c r="H101" s="24"/>
      <c r="I101" s="64">
        <v>105000000</v>
      </c>
      <c r="J101" s="36" t="s">
        <v>395</v>
      </c>
      <c r="K101" s="23" t="s">
        <v>900</v>
      </c>
      <c r="L101" s="22" t="s">
        <v>263</v>
      </c>
      <c r="M101" s="22" t="s">
        <v>292</v>
      </c>
      <c r="N101" s="22" t="s">
        <v>347</v>
      </c>
      <c r="O101" s="22" t="s">
        <v>389</v>
      </c>
      <c r="P101" s="36" t="s">
        <v>678</v>
      </c>
      <c r="Q101" s="35"/>
    </row>
    <row r="102" spans="1:17" s="102" customFormat="1" ht="48.75" customHeight="1" x14ac:dyDescent="0.2">
      <c r="A102" s="95">
        <v>93</v>
      </c>
      <c r="B102" s="95" t="s">
        <v>18</v>
      </c>
      <c r="C102" s="96" t="s">
        <v>513</v>
      </c>
      <c r="D102" s="96" t="s">
        <v>901</v>
      </c>
      <c r="E102" s="96" t="s">
        <v>998</v>
      </c>
      <c r="F102" s="96" t="s">
        <v>90</v>
      </c>
      <c r="G102" s="97">
        <v>15.68</v>
      </c>
      <c r="H102" s="32"/>
      <c r="I102" s="65">
        <v>500000</v>
      </c>
      <c r="J102" s="100" t="s">
        <v>396</v>
      </c>
      <c r="K102" s="98" t="s">
        <v>902</v>
      </c>
      <c r="L102" s="96" t="s">
        <v>263</v>
      </c>
      <c r="M102" s="96" t="s">
        <v>292</v>
      </c>
      <c r="N102" s="96" t="s">
        <v>347</v>
      </c>
      <c r="O102" s="96" t="s">
        <v>388</v>
      </c>
      <c r="P102" s="100" t="s">
        <v>705</v>
      </c>
      <c r="Q102" s="96"/>
    </row>
    <row r="103" spans="1:17" s="91" customFormat="1" ht="49.5" customHeight="1" x14ac:dyDescent="0.2">
      <c r="A103" s="21">
        <v>94</v>
      </c>
      <c r="B103" s="22" t="s">
        <v>18</v>
      </c>
      <c r="C103" s="22" t="s">
        <v>470</v>
      </c>
      <c r="D103" s="22" t="s">
        <v>903</v>
      </c>
      <c r="E103" s="22" t="s">
        <v>738</v>
      </c>
      <c r="F103" s="22" t="s">
        <v>90</v>
      </c>
      <c r="G103" s="37">
        <v>7.24</v>
      </c>
      <c r="H103" s="24"/>
      <c r="I103" s="64">
        <v>20000000</v>
      </c>
      <c r="J103" s="36" t="s">
        <v>395</v>
      </c>
      <c r="K103" s="23" t="s">
        <v>904</v>
      </c>
      <c r="L103" s="22" t="s">
        <v>263</v>
      </c>
      <c r="M103" s="22" t="s">
        <v>292</v>
      </c>
      <c r="N103" s="22" t="s">
        <v>347</v>
      </c>
      <c r="O103" s="22" t="s">
        <v>388</v>
      </c>
      <c r="P103" s="36" t="s">
        <v>705</v>
      </c>
      <c r="Q103" s="22"/>
    </row>
    <row r="104" spans="1:17" s="102" customFormat="1" ht="39" customHeight="1" x14ac:dyDescent="0.2">
      <c r="A104" s="95">
        <v>95</v>
      </c>
      <c r="B104" s="95" t="s">
        <v>18</v>
      </c>
      <c r="C104" s="96" t="s">
        <v>517</v>
      </c>
      <c r="D104" s="96" t="s">
        <v>905</v>
      </c>
      <c r="E104" s="96" t="s">
        <v>998</v>
      </c>
      <c r="F104" s="96" t="s">
        <v>90</v>
      </c>
      <c r="G104" s="97">
        <v>30.64</v>
      </c>
      <c r="H104" s="32"/>
      <c r="I104" s="99">
        <v>500000</v>
      </c>
      <c r="J104" s="100" t="s">
        <v>396</v>
      </c>
      <c r="K104" s="98" t="s">
        <v>20</v>
      </c>
      <c r="L104" s="96" t="s">
        <v>263</v>
      </c>
      <c r="M104" s="96" t="s">
        <v>292</v>
      </c>
      <c r="N104" s="96" t="s">
        <v>347</v>
      </c>
      <c r="O104" s="96" t="s">
        <v>388</v>
      </c>
      <c r="P104" s="96" t="s">
        <v>161</v>
      </c>
      <c r="Q104" s="96"/>
    </row>
    <row r="105" spans="1:17" ht="46.5" customHeight="1" x14ac:dyDescent="0.2">
      <c r="A105" s="21">
        <v>96</v>
      </c>
      <c r="B105" s="22" t="s">
        <v>18</v>
      </c>
      <c r="C105" s="22" t="s">
        <v>526</v>
      </c>
      <c r="D105" s="22" t="s">
        <v>906</v>
      </c>
      <c r="E105" s="22" t="s">
        <v>97</v>
      </c>
      <c r="F105" s="22" t="s">
        <v>90</v>
      </c>
      <c r="G105" s="37">
        <v>27.5</v>
      </c>
      <c r="H105" s="24"/>
      <c r="I105" s="34">
        <v>850000</v>
      </c>
      <c r="J105" s="36" t="s">
        <v>396</v>
      </c>
      <c r="K105" s="22" t="s">
        <v>20</v>
      </c>
      <c r="L105" s="22" t="s">
        <v>263</v>
      </c>
      <c r="M105" s="22" t="s">
        <v>292</v>
      </c>
      <c r="N105" s="22" t="s">
        <v>347</v>
      </c>
      <c r="O105" s="22" t="s">
        <v>388</v>
      </c>
      <c r="P105" s="36" t="s">
        <v>161</v>
      </c>
      <c r="Q105" s="22"/>
    </row>
    <row r="106" spans="1:17" s="102" customFormat="1" ht="63" customHeight="1" x14ac:dyDescent="0.2">
      <c r="A106" s="95">
        <v>97</v>
      </c>
      <c r="B106" s="95" t="s">
        <v>18</v>
      </c>
      <c r="C106" s="96" t="s">
        <v>103</v>
      </c>
      <c r="D106" s="96" t="s">
        <v>907</v>
      </c>
      <c r="E106" s="96" t="s">
        <v>97</v>
      </c>
      <c r="F106" s="96" t="s">
        <v>90</v>
      </c>
      <c r="G106" s="97">
        <v>15</v>
      </c>
      <c r="H106" s="32"/>
      <c r="I106" s="99">
        <v>0</v>
      </c>
      <c r="J106" s="100" t="s">
        <v>396</v>
      </c>
      <c r="K106" s="98" t="s">
        <v>20</v>
      </c>
      <c r="L106" s="96" t="s">
        <v>263</v>
      </c>
      <c r="M106" s="96" t="s">
        <v>292</v>
      </c>
      <c r="N106" s="96" t="s">
        <v>347</v>
      </c>
      <c r="O106" s="96" t="s">
        <v>388</v>
      </c>
      <c r="P106" s="96" t="s">
        <v>161</v>
      </c>
      <c r="Q106" s="96"/>
    </row>
    <row r="107" spans="1:17" ht="44.25" customHeight="1" x14ac:dyDescent="0.2">
      <c r="A107" s="21">
        <v>98</v>
      </c>
      <c r="B107" s="21" t="s">
        <v>18</v>
      </c>
      <c r="C107" s="22"/>
      <c r="D107" s="22" t="s">
        <v>109</v>
      </c>
      <c r="E107" s="22" t="s">
        <v>110</v>
      </c>
      <c r="F107" s="22" t="s">
        <v>87</v>
      </c>
      <c r="G107" s="37">
        <v>14</v>
      </c>
      <c r="H107" s="24"/>
      <c r="I107" s="34">
        <v>79624.039999999994</v>
      </c>
      <c r="J107" s="36" t="s">
        <v>396</v>
      </c>
      <c r="K107" s="23" t="s">
        <v>20</v>
      </c>
      <c r="L107" s="22" t="s">
        <v>263</v>
      </c>
      <c r="M107" s="22" t="s">
        <v>292</v>
      </c>
      <c r="N107" s="22" t="s">
        <v>348</v>
      </c>
      <c r="O107" s="22" t="s">
        <v>388</v>
      </c>
      <c r="P107" s="22" t="s">
        <v>111</v>
      </c>
      <c r="Q107" s="22"/>
    </row>
    <row r="108" spans="1:17" s="102" customFormat="1" ht="58.5" customHeight="1" x14ac:dyDescent="0.2">
      <c r="A108" s="95">
        <v>99</v>
      </c>
      <c r="B108" s="95" t="s">
        <v>18</v>
      </c>
      <c r="C108" s="96" t="s">
        <v>481</v>
      </c>
      <c r="D108" s="96" t="s">
        <v>908</v>
      </c>
      <c r="E108" s="96" t="s">
        <v>909</v>
      </c>
      <c r="F108" s="96" t="s">
        <v>90</v>
      </c>
      <c r="G108" s="103">
        <v>1.2E-2</v>
      </c>
      <c r="H108" s="32"/>
      <c r="I108" s="99">
        <v>680911.45</v>
      </c>
      <c r="J108" s="100" t="s">
        <v>396</v>
      </c>
      <c r="K108" s="98" t="s">
        <v>20</v>
      </c>
      <c r="L108" s="96" t="s">
        <v>263</v>
      </c>
      <c r="M108" s="96" t="s">
        <v>292</v>
      </c>
      <c r="N108" s="96" t="s">
        <v>347</v>
      </c>
      <c r="O108" s="96" t="s">
        <v>388</v>
      </c>
      <c r="P108" s="96" t="s">
        <v>161</v>
      </c>
      <c r="Q108" s="96"/>
    </row>
    <row r="109" spans="1:17" ht="57.75" customHeight="1" x14ac:dyDescent="0.2">
      <c r="A109" s="21">
        <v>100</v>
      </c>
      <c r="B109" s="21" t="s">
        <v>18</v>
      </c>
      <c r="C109" s="22" t="s">
        <v>630</v>
      </c>
      <c r="D109" s="22" t="s">
        <v>910</v>
      </c>
      <c r="E109" s="22" t="s">
        <v>97</v>
      </c>
      <c r="F109" s="22" t="s">
        <v>90</v>
      </c>
      <c r="G109" s="80">
        <v>3.2</v>
      </c>
      <c r="H109" s="24"/>
      <c r="I109" s="34">
        <v>50000</v>
      </c>
      <c r="J109" s="36" t="s">
        <v>396</v>
      </c>
      <c r="K109" s="22" t="s">
        <v>20</v>
      </c>
      <c r="L109" s="22" t="s">
        <v>519</v>
      </c>
      <c r="M109" s="22" t="s">
        <v>520</v>
      </c>
      <c r="N109" s="22" t="s">
        <v>521</v>
      </c>
      <c r="O109" s="22" t="s">
        <v>389</v>
      </c>
      <c r="P109" s="36" t="s">
        <v>161</v>
      </c>
      <c r="Q109" s="35"/>
    </row>
    <row r="110" spans="1:17" s="102" customFormat="1" ht="55.5" customHeight="1" x14ac:dyDescent="0.2">
      <c r="A110" s="95">
        <v>101</v>
      </c>
      <c r="B110" s="95" t="s">
        <v>18</v>
      </c>
      <c r="C110" s="96" t="s">
        <v>631</v>
      </c>
      <c r="D110" s="96" t="s">
        <v>911</v>
      </c>
      <c r="E110" s="96" t="s">
        <v>97</v>
      </c>
      <c r="F110" s="96" t="s">
        <v>90</v>
      </c>
      <c r="G110" s="103">
        <v>28.6</v>
      </c>
      <c r="H110" s="32"/>
      <c r="I110" s="99">
        <v>50000</v>
      </c>
      <c r="J110" s="100" t="s">
        <v>396</v>
      </c>
      <c r="K110" s="96" t="s">
        <v>20</v>
      </c>
      <c r="L110" s="96" t="s">
        <v>572</v>
      </c>
      <c r="M110" s="96" t="s">
        <v>573</v>
      </c>
      <c r="N110" s="96" t="s">
        <v>574</v>
      </c>
      <c r="O110" s="96" t="s">
        <v>389</v>
      </c>
      <c r="P110" s="100" t="s">
        <v>161</v>
      </c>
      <c r="Q110" s="101"/>
    </row>
    <row r="111" spans="1:17" ht="46.5" customHeight="1" x14ac:dyDescent="0.2">
      <c r="A111" s="21">
        <v>102</v>
      </c>
      <c r="B111" s="22" t="s">
        <v>18</v>
      </c>
      <c r="C111" s="22" t="s">
        <v>604</v>
      </c>
      <c r="D111" s="22" t="s">
        <v>912</v>
      </c>
      <c r="E111" s="22" t="s">
        <v>998</v>
      </c>
      <c r="F111" s="22" t="s">
        <v>90</v>
      </c>
      <c r="G111" s="37">
        <v>38.6</v>
      </c>
      <c r="H111" s="24"/>
      <c r="I111" s="34">
        <v>40000000</v>
      </c>
      <c r="J111" s="36" t="s">
        <v>397</v>
      </c>
      <c r="K111" s="23" t="s">
        <v>800</v>
      </c>
      <c r="L111" s="22" t="s">
        <v>600</v>
      </c>
      <c r="M111" s="22" t="s">
        <v>602</v>
      </c>
      <c r="N111" s="22" t="s">
        <v>601</v>
      </c>
      <c r="O111" s="22" t="s">
        <v>389</v>
      </c>
      <c r="P111" s="22" t="s">
        <v>507</v>
      </c>
      <c r="Q111" s="35"/>
    </row>
    <row r="112" spans="1:17" s="102" customFormat="1" ht="54" customHeight="1" x14ac:dyDescent="0.2">
      <c r="A112" s="95">
        <v>103</v>
      </c>
      <c r="B112" s="95" t="s">
        <v>18</v>
      </c>
      <c r="C112" s="96" t="s">
        <v>41</v>
      </c>
      <c r="D112" s="96" t="s">
        <v>913</v>
      </c>
      <c r="E112" s="96" t="s">
        <v>97</v>
      </c>
      <c r="F112" s="96" t="s">
        <v>90</v>
      </c>
      <c r="G112" s="97">
        <v>24.26</v>
      </c>
      <c r="H112" s="32">
        <v>50000000</v>
      </c>
      <c r="I112" s="99">
        <v>8000000</v>
      </c>
      <c r="J112" s="100" t="s">
        <v>395</v>
      </c>
      <c r="K112" s="98" t="s">
        <v>914</v>
      </c>
      <c r="L112" s="96" t="s">
        <v>263</v>
      </c>
      <c r="M112" s="96" t="s">
        <v>292</v>
      </c>
      <c r="N112" s="96" t="s">
        <v>347</v>
      </c>
      <c r="O112" s="96" t="s">
        <v>389</v>
      </c>
      <c r="P112" s="96" t="s">
        <v>507</v>
      </c>
      <c r="Q112" s="101"/>
    </row>
    <row r="113" spans="1:17" ht="47.25" customHeight="1" x14ac:dyDescent="0.2">
      <c r="A113" s="21">
        <v>104</v>
      </c>
      <c r="B113" s="21" t="s">
        <v>18</v>
      </c>
      <c r="C113" s="22" t="s">
        <v>47</v>
      </c>
      <c r="D113" s="22" t="s">
        <v>915</v>
      </c>
      <c r="E113" s="22" t="s">
        <v>99</v>
      </c>
      <c r="F113" s="22" t="s">
        <v>90</v>
      </c>
      <c r="G113" s="37">
        <v>0.2</v>
      </c>
      <c r="H113" s="24"/>
      <c r="I113" s="34"/>
      <c r="J113" s="36" t="s">
        <v>395</v>
      </c>
      <c r="K113" s="23" t="s">
        <v>916</v>
      </c>
      <c r="L113" s="22" t="s">
        <v>263</v>
      </c>
      <c r="M113" s="22" t="s">
        <v>292</v>
      </c>
      <c r="N113" s="22" t="s">
        <v>347</v>
      </c>
      <c r="O113" s="22" t="s">
        <v>388</v>
      </c>
      <c r="P113" s="22" t="s">
        <v>917</v>
      </c>
      <c r="Q113" s="22"/>
    </row>
    <row r="114" spans="1:17" s="102" customFormat="1" ht="49.5" customHeight="1" x14ac:dyDescent="0.2">
      <c r="A114" s="95">
        <v>105</v>
      </c>
      <c r="B114" s="96" t="s">
        <v>18</v>
      </c>
      <c r="C114" s="96" t="s">
        <v>42</v>
      </c>
      <c r="D114" s="96" t="s">
        <v>918</v>
      </c>
      <c r="E114" s="96" t="s">
        <v>998</v>
      </c>
      <c r="F114" s="96" t="s">
        <v>90</v>
      </c>
      <c r="G114" s="103">
        <v>13.8</v>
      </c>
      <c r="H114" s="32"/>
      <c r="I114" s="99">
        <v>25000000</v>
      </c>
      <c r="J114" s="100" t="s">
        <v>395</v>
      </c>
      <c r="K114" s="98" t="s">
        <v>919</v>
      </c>
      <c r="L114" s="96" t="s">
        <v>263</v>
      </c>
      <c r="M114" s="96" t="s">
        <v>292</v>
      </c>
      <c r="N114" s="96" t="s">
        <v>347</v>
      </c>
      <c r="O114" s="96" t="s">
        <v>388</v>
      </c>
      <c r="P114" s="96" t="s">
        <v>920</v>
      </c>
      <c r="Q114" s="96"/>
    </row>
    <row r="115" spans="1:17" ht="60.75" customHeight="1" x14ac:dyDescent="0.2">
      <c r="A115" s="21">
        <v>106</v>
      </c>
      <c r="B115" s="21" t="s">
        <v>18</v>
      </c>
      <c r="C115" s="22" t="s">
        <v>43</v>
      </c>
      <c r="D115" s="22" t="s">
        <v>921</v>
      </c>
      <c r="E115" s="22" t="s">
        <v>922</v>
      </c>
      <c r="F115" s="22" t="s">
        <v>90</v>
      </c>
      <c r="G115" s="80">
        <v>27</v>
      </c>
      <c r="H115" s="24"/>
      <c r="I115" s="34">
        <v>2500000</v>
      </c>
      <c r="J115" s="36" t="s">
        <v>395</v>
      </c>
      <c r="K115" s="23">
        <v>46655</v>
      </c>
      <c r="L115" s="22" t="s">
        <v>263</v>
      </c>
      <c r="M115" s="22" t="s">
        <v>292</v>
      </c>
      <c r="N115" s="22" t="s">
        <v>347</v>
      </c>
      <c r="O115" s="22" t="s">
        <v>388</v>
      </c>
      <c r="P115" s="22" t="s">
        <v>507</v>
      </c>
      <c r="Q115" s="22"/>
    </row>
    <row r="116" spans="1:17" s="102" customFormat="1" ht="55.5" customHeight="1" x14ac:dyDescent="0.2">
      <c r="A116" s="95">
        <v>107</v>
      </c>
      <c r="B116" s="96" t="s">
        <v>18</v>
      </c>
      <c r="C116" s="96" t="s">
        <v>104</v>
      </c>
      <c r="D116" s="96" t="s">
        <v>923</v>
      </c>
      <c r="E116" s="96" t="s">
        <v>924</v>
      </c>
      <c r="F116" s="96" t="s">
        <v>90</v>
      </c>
      <c r="G116" s="103">
        <v>11.76</v>
      </c>
      <c r="H116" s="32"/>
      <c r="I116" s="99">
        <v>7000000</v>
      </c>
      <c r="J116" s="100" t="s">
        <v>395</v>
      </c>
      <c r="K116" s="98" t="s">
        <v>925</v>
      </c>
      <c r="L116" s="96" t="s">
        <v>263</v>
      </c>
      <c r="M116" s="96" t="s">
        <v>292</v>
      </c>
      <c r="N116" s="96" t="s">
        <v>347</v>
      </c>
      <c r="O116" s="96" t="s">
        <v>388</v>
      </c>
      <c r="P116" s="96" t="s">
        <v>507</v>
      </c>
      <c r="Q116" s="96"/>
    </row>
    <row r="117" spans="1:17" ht="49.5" customHeight="1" x14ac:dyDescent="0.2">
      <c r="A117" s="21">
        <v>108</v>
      </c>
      <c r="B117" s="21" t="s">
        <v>18</v>
      </c>
      <c r="C117" s="22" t="s">
        <v>44</v>
      </c>
      <c r="D117" s="22" t="s">
        <v>926</v>
      </c>
      <c r="E117" s="22" t="s">
        <v>999</v>
      </c>
      <c r="F117" s="22" t="s">
        <v>90</v>
      </c>
      <c r="G117" s="80">
        <v>28.5</v>
      </c>
      <c r="H117" s="24"/>
      <c r="I117" s="34">
        <v>1000000</v>
      </c>
      <c r="J117" s="36" t="s">
        <v>395</v>
      </c>
      <c r="K117" s="23">
        <v>46122</v>
      </c>
      <c r="L117" s="22" t="s">
        <v>263</v>
      </c>
      <c r="M117" s="22" t="s">
        <v>292</v>
      </c>
      <c r="N117" s="22" t="s">
        <v>347</v>
      </c>
      <c r="O117" s="22" t="s">
        <v>388</v>
      </c>
      <c r="P117" s="22" t="s">
        <v>927</v>
      </c>
      <c r="Q117" s="22"/>
    </row>
    <row r="118" spans="1:17" s="102" customFormat="1" ht="49.5" customHeight="1" x14ac:dyDescent="0.2">
      <c r="A118" s="95">
        <v>109</v>
      </c>
      <c r="B118" s="96" t="s">
        <v>18</v>
      </c>
      <c r="C118" s="96" t="s">
        <v>469</v>
      </c>
      <c r="D118" s="96" t="s">
        <v>928</v>
      </c>
      <c r="E118" s="96" t="s">
        <v>735</v>
      </c>
      <c r="F118" s="96" t="s">
        <v>90</v>
      </c>
      <c r="G118" s="103">
        <v>2.71</v>
      </c>
      <c r="H118" s="32"/>
      <c r="I118" s="99">
        <v>4500000</v>
      </c>
      <c r="J118" s="100" t="s">
        <v>395</v>
      </c>
      <c r="K118" s="98" t="s">
        <v>929</v>
      </c>
      <c r="L118" s="96" t="s">
        <v>263</v>
      </c>
      <c r="M118" s="96" t="s">
        <v>292</v>
      </c>
      <c r="N118" s="96" t="s">
        <v>347</v>
      </c>
      <c r="O118" s="96" t="s">
        <v>388</v>
      </c>
      <c r="P118" s="96" t="s">
        <v>920</v>
      </c>
      <c r="Q118" s="96"/>
    </row>
    <row r="119" spans="1:17" ht="53.25" customHeight="1" x14ac:dyDescent="0.2">
      <c r="A119" s="21">
        <v>110</v>
      </c>
      <c r="B119" s="21" t="s">
        <v>18</v>
      </c>
      <c r="C119" s="22" t="s">
        <v>514</v>
      </c>
      <c r="D119" s="22" t="s">
        <v>930</v>
      </c>
      <c r="E119" s="22" t="s">
        <v>999</v>
      </c>
      <c r="F119" s="22" t="s">
        <v>90</v>
      </c>
      <c r="G119" s="80">
        <v>43.1</v>
      </c>
      <c r="H119" s="24"/>
      <c r="I119" s="64">
        <v>1500000</v>
      </c>
      <c r="J119" s="36" t="s">
        <v>396</v>
      </c>
      <c r="K119" s="23" t="s">
        <v>931</v>
      </c>
      <c r="L119" s="22" t="s">
        <v>263</v>
      </c>
      <c r="M119" s="22" t="s">
        <v>292</v>
      </c>
      <c r="N119" s="22" t="s">
        <v>347</v>
      </c>
      <c r="O119" s="22" t="s">
        <v>388</v>
      </c>
      <c r="P119" s="22" t="s">
        <v>20</v>
      </c>
      <c r="Q119" s="22"/>
    </row>
    <row r="120" spans="1:17" s="102" customFormat="1" ht="49.5" customHeight="1" x14ac:dyDescent="0.2">
      <c r="A120" s="95">
        <v>111</v>
      </c>
      <c r="B120" s="96" t="s">
        <v>18</v>
      </c>
      <c r="C120" s="96" t="s">
        <v>487</v>
      </c>
      <c r="D120" s="96" t="s">
        <v>932</v>
      </c>
      <c r="E120" s="96" t="s">
        <v>738</v>
      </c>
      <c r="F120" s="96" t="s">
        <v>90</v>
      </c>
      <c r="G120" s="103">
        <v>10.71</v>
      </c>
      <c r="H120" s="32"/>
      <c r="I120" s="65">
        <v>5000000</v>
      </c>
      <c r="J120" s="100" t="s">
        <v>395</v>
      </c>
      <c r="K120" s="98" t="s">
        <v>933</v>
      </c>
      <c r="L120" s="96" t="s">
        <v>263</v>
      </c>
      <c r="M120" s="96" t="s">
        <v>292</v>
      </c>
      <c r="N120" s="96" t="s">
        <v>347</v>
      </c>
      <c r="O120" s="96" t="s">
        <v>388</v>
      </c>
      <c r="P120" s="96" t="s">
        <v>710</v>
      </c>
      <c r="Q120" s="96"/>
    </row>
    <row r="121" spans="1:17" ht="49.5" customHeight="1" x14ac:dyDescent="0.2">
      <c r="A121" s="21">
        <v>112</v>
      </c>
      <c r="B121" s="21" t="s">
        <v>18</v>
      </c>
      <c r="C121" s="22" t="s">
        <v>568</v>
      </c>
      <c r="D121" s="22" t="s">
        <v>934</v>
      </c>
      <c r="E121" s="22" t="s">
        <v>107</v>
      </c>
      <c r="F121" s="22" t="s">
        <v>95</v>
      </c>
      <c r="G121" s="80">
        <v>36</v>
      </c>
      <c r="H121" s="24"/>
      <c r="I121" s="34">
        <v>7000000</v>
      </c>
      <c r="J121" s="36" t="s">
        <v>396</v>
      </c>
      <c r="K121" s="23" t="s">
        <v>935</v>
      </c>
      <c r="L121" s="22" t="s">
        <v>263</v>
      </c>
      <c r="M121" s="22" t="s">
        <v>292</v>
      </c>
      <c r="N121" s="22" t="s">
        <v>333</v>
      </c>
      <c r="O121" s="22" t="s">
        <v>388</v>
      </c>
      <c r="P121" s="22" t="s">
        <v>414</v>
      </c>
      <c r="Q121" s="22"/>
    </row>
    <row r="122" spans="1:17" s="102" customFormat="1" ht="49.5" customHeight="1" x14ac:dyDescent="0.2">
      <c r="A122" s="95">
        <v>113</v>
      </c>
      <c r="B122" s="96" t="s">
        <v>18</v>
      </c>
      <c r="C122" s="96" t="s">
        <v>515</v>
      </c>
      <c r="D122" s="96" t="s">
        <v>936</v>
      </c>
      <c r="E122" s="96" t="s">
        <v>97</v>
      </c>
      <c r="F122" s="96" t="s">
        <v>90</v>
      </c>
      <c r="G122" s="103">
        <v>10.3</v>
      </c>
      <c r="H122" s="32"/>
      <c r="I122" s="65">
        <v>650000</v>
      </c>
      <c r="J122" s="100" t="s">
        <v>396</v>
      </c>
      <c r="K122" s="98" t="s">
        <v>937</v>
      </c>
      <c r="L122" s="96" t="s">
        <v>263</v>
      </c>
      <c r="M122" s="96" t="s">
        <v>292</v>
      </c>
      <c r="N122" s="96" t="s">
        <v>347</v>
      </c>
      <c r="O122" s="96" t="s">
        <v>389</v>
      </c>
      <c r="P122" s="96" t="s">
        <v>507</v>
      </c>
      <c r="Q122" s="101"/>
    </row>
    <row r="123" spans="1:17" ht="49.5" customHeight="1" x14ac:dyDescent="0.2">
      <c r="A123" s="21">
        <v>114</v>
      </c>
      <c r="B123" s="21" t="s">
        <v>18</v>
      </c>
      <c r="C123" s="22" t="s">
        <v>637</v>
      </c>
      <c r="D123" s="22" t="s">
        <v>938</v>
      </c>
      <c r="E123" s="22" t="s">
        <v>735</v>
      </c>
      <c r="F123" s="22" t="s">
        <v>90</v>
      </c>
      <c r="G123" s="80">
        <v>16.061</v>
      </c>
      <c r="H123" s="24"/>
      <c r="I123" s="34">
        <v>350000</v>
      </c>
      <c r="J123" s="36" t="s">
        <v>396</v>
      </c>
      <c r="K123" s="23">
        <v>47070</v>
      </c>
      <c r="L123" s="22" t="s">
        <v>263</v>
      </c>
      <c r="M123" s="22" t="s">
        <v>292</v>
      </c>
      <c r="N123" s="22" t="s">
        <v>347</v>
      </c>
      <c r="O123" s="22" t="s">
        <v>388</v>
      </c>
      <c r="P123" s="22" t="s">
        <v>161</v>
      </c>
      <c r="Q123" s="22"/>
    </row>
    <row r="124" spans="1:17" s="102" customFormat="1" ht="63" customHeight="1" x14ac:dyDescent="0.2">
      <c r="A124" s="95">
        <v>115</v>
      </c>
      <c r="B124" s="95" t="s">
        <v>18</v>
      </c>
      <c r="C124" s="96" t="s">
        <v>76</v>
      </c>
      <c r="D124" s="96" t="s">
        <v>939</v>
      </c>
      <c r="E124" s="96" t="s">
        <v>97</v>
      </c>
      <c r="F124" s="96" t="s">
        <v>90</v>
      </c>
      <c r="G124" s="103">
        <v>15.81</v>
      </c>
      <c r="H124" s="32"/>
      <c r="I124" s="99">
        <v>0</v>
      </c>
      <c r="J124" s="100" t="s">
        <v>396</v>
      </c>
      <c r="K124" s="98" t="s">
        <v>20</v>
      </c>
      <c r="L124" s="96" t="s">
        <v>263</v>
      </c>
      <c r="M124" s="96" t="s">
        <v>292</v>
      </c>
      <c r="N124" s="96" t="s">
        <v>347</v>
      </c>
      <c r="O124" s="96" t="s">
        <v>388</v>
      </c>
      <c r="P124" s="96" t="s">
        <v>161</v>
      </c>
      <c r="Q124" s="96"/>
    </row>
    <row r="125" spans="1:17" ht="49.5" customHeight="1" x14ac:dyDescent="0.2">
      <c r="A125" s="21">
        <v>116</v>
      </c>
      <c r="B125" s="22" t="s">
        <v>18</v>
      </c>
      <c r="C125" s="22" t="s">
        <v>569</v>
      </c>
      <c r="D125" s="22" t="s">
        <v>940</v>
      </c>
      <c r="E125" s="22" t="s">
        <v>999</v>
      </c>
      <c r="F125" s="22" t="s">
        <v>90</v>
      </c>
      <c r="G125" s="80">
        <v>18.5</v>
      </c>
      <c r="H125" s="24"/>
      <c r="I125" s="34">
        <v>750000</v>
      </c>
      <c r="J125" s="36" t="s">
        <v>396</v>
      </c>
      <c r="K125" s="23">
        <v>46804</v>
      </c>
      <c r="L125" s="22" t="s">
        <v>263</v>
      </c>
      <c r="M125" s="22" t="s">
        <v>292</v>
      </c>
      <c r="N125" s="22" t="s">
        <v>347</v>
      </c>
      <c r="O125" s="22" t="s">
        <v>388</v>
      </c>
      <c r="P125" s="22" t="s">
        <v>414</v>
      </c>
      <c r="Q125" s="22"/>
    </row>
    <row r="126" spans="1:17" s="102" customFormat="1" ht="49.5" customHeight="1" x14ac:dyDescent="0.2">
      <c r="A126" s="95">
        <v>117</v>
      </c>
      <c r="B126" s="96" t="s">
        <v>18</v>
      </c>
      <c r="C126" s="96" t="s">
        <v>527</v>
      </c>
      <c r="D126" s="96" t="s">
        <v>941</v>
      </c>
      <c r="E126" s="96" t="s">
        <v>99</v>
      </c>
      <c r="F126" s="96" t="s">
        <v>90</v>
      </c>
      <c r="G126" s="103">
        <v>0.16</v>
      </c>
      <c r="H126" s="32"/>
      <c r="I126" s="99">
        <v>4291273.83</v>
      </c>
      <c r="J126" s="100" t="s">
        <v>396</v>
      </c>
      <c r="K126" s="98" t="s">
        <v>20</v>
      </c>
      <c r="L126" s="96" t="s">
        <v>263</v>
      </c>
      <c r="M126" s="96" t="s">
        <v>292</v>
      </c>
      <c r="N126" s="96" t="s">
        <v>347</v>
      </c>
      <c r="O126" s="96" t="s">
        <v>388</v>
      </c>
      <c r="P126" s="100" t="s">
        <v>161</v>
      </c>
      <c r="Q126" s="96"/>
    </row>
    <row r="127" spans="1:17" ht="41.25" customHeight="1" x14ac:dyDescent="0.2">
      <c r="A127" s="21">
        <v>118</v>
      </c>
      <c r="B127" s="21" t="s">
        <v>18</v>
      </c>
      <c r="C127" s="22" t="s">
        <v>570</v>
      </c>
      <c r="D127" s="22" t="s">
        <v>942</v>
      </c>
      <c r="E127" s="22" t="s">
        <v>998</v>
      </c>
      <c r="F127" s="22" t="s">
        <v>90</v>
      </c>
      <c r="G127" s="80">
        <v>4.05</v>
      </c>
      <c r="H127" s="24"/>
      <c r="I127" s="34">
        <v>975337.6</v>
      </c>
      <c r="J127" s="36" t="s">
        <v>396</v>
      </c>
      <c r="K127" s="23">
        <v>46508</v>
      </c>
      <c r="L127" s="22" t="s">
        <v>263</v>
      </c>
      <c r="M127" s="22" t="s">
        <v>292</v>
      </c>
      <c r="N127" s="22" t="s">
        <v>347</v>
      </c>
      <c r="O127" s="22" t="s">
        <v>388</v>
      </c>
      <c r="P127" s="22" t="s">
        <v>414</v>
      </c>
      <c r="Q127" s="22"/>
    </row>
    <row r="128" spans="1:17" s="102" customFormat="1" ht="49.5" customHeight="1" x14ac:dyDescent="0.2">
      <c r="A128" s="95">
        <v>119</v>
      </c>
      <c r="B128" s="95" t="s">
        <v>18</v>
      </c>
      <c r="C128" s="96" t="s">
        <v>633</v>
      </c>
      <c r="D128" s="96" t="s">
        <v>943</v>
      </c>
      <c r="E128" s="96" t="s">
        <v>998</v>
      </c>
      <c r="F128" s="96" t="s">
        <v>90</v>
      </c>
      <c r="G128" s="103">
        <v>33</v>
      </c>
      <c r="H128" s="32"/>
      <c r="I128" s="99">
        <v>0</v>
      </c>
      <c r="J128" s="100" t="s">
        <v>396</v>
      </c>
      <c r="K128" s="96" t="s">
        <v>20</v>
      </c>
      <c r="L128" s="96" t="s">
        <v>263</v>
      </c>
      <c r="M128" s="96" t="s">
        <v>292</v>
      </c>
      <c r="N128" s="96" t="s">
        <v>347</v>
      </c>
      <c r="O128" s="96" t="s">
        <v>388</v>
      </c>
      <c r="P128" s="96" t="s">
        <v>161</v>
      </c>
      <c r="Q128" s="96"/>
    </row>
    <row r="129" spans="1:17" ht="52.5" customHeight="1" x14ac:dyDescent="0.2">
      <c r="A129" s="21">
        <v>120</v>
      </c>
      <c r="B129" s="21" t="s">
        <v>18</v>
      </c>
      <c r="C129" s="22" t="s">
        <v>621</v>
      </c>
      <c r="D129" s="22" t="s">
        <v>926</v>
      </c>
      <c r="E129" s="22" t="s">
        <v>999</v>
      </c>
      <c r="F129" s="22" t="s">
        <v>90</v>
      </c>
      <c r="G129" s="80">
        <v>28.5</v>
      </c>
      <c r="H129" s="24"/>
      <c r="I129" s="34">
        <v>1000000</v>
      </c>
      <c r="J129" s="36" t="s">
        <v>396</v>
      </c>
      <c r="K129" s="22" t="s">
        <v>20</v>
      </c>
      <c r="L129" s="22" t="s">
        <v>263</v>
      </c>
      <c r="M129" s="22" t="s">
        <v>292</v>
      </c>
      <c r="N129" s="22" t="s">
        <v>347</v>
      </c>
      <c r="O129" s="22" t="s">
        <v>389</v>
      </c>
      <c r="P129" s="36" t="s">
        <v>161</v>
      </c>
      <c r="Q129" s="35"/>
    </row>
    <row r="130" spans="1:17" s="102" customFormat="1" ht="50.25" customHeight="1" x14ac:dyDescent="0.2">
      <c r="A130" s="95">
        <v>121</v>
      </c>
      <c r="B130" s="95" t="s">
        <v>18</v>
      </c>
      <c r="C130" s="96" t="s">
        <v>575</v>
      </c>
      <c r="D130" s="96" t="s">
        <v>944</v>
      </c>
      <c r="E130" s="96" t="s">
        <v>738</v>
      </c>
      <c r="F130" s="96" t="s">
        <v>90</v>
      </c>
      <c r="G130" s="103">
        <v>36</v>
      </c>
      <c r="H130" s="32"/>
      <c r="I130" s="99">
        <v>50000</v>
      </c>
      <c r="J130" s="100" t="s">
        <v>396</v>
      </c>
      <c r="K130" s="96" t="s">
        <v>20</v>
      </c>
      <c r="L130" s="96" t="s">
        <v>263</v>
      </c>
      <c r="M130" s="96" t="s">
        <v>292</v>
      </c>
      <c r="N130" s="96" t="s">
        <v>347</v>
      </c>
      <c r="O130" s="96" t="s">
        <v>389</v>
      </c>
      <c r="P130" s="100" t="s">
        <v>161</v>
      </c>
      <c r="Q130" s="101"/>
    </row>
    <row r="131" spans="1:17" ht="55.5" customHeight="1" x14ac:dyDescent="0.2">
      <c r="A131" s="21">
        <v>122</v>
      </c>
      <c r="B131" s="21" t="s">
        <v>18</v>
      </c>
      <c r="C131" s="22" t="s">
        <v>576</v>
      </c>
      <c r="D131" s="22" t="s">
        <v>945</v>
      </c>
      <c r="E131" s="22" t="s">
        <v>97</v>
      </c>
      <c r="F131" s="22" t="s">
        <v>90</v>
      </c>
      <c r="G131" s="80">
        <v>7.17</v>
      </c>
      <c r="H131" s="24"/>
      <c r="I131" s="34">
        <v>50000</v>
      </c>
      <c r="J131" s="36" t="s">
        <v>396</v>
      </c>
      <c r="K131" s="22" t="s">
        <v>20</v>
      </c>
      <c r="L131" s="22" t="s">
        <v>263</v>
      </c>
      <c r="M131" s="22" t="s">
        <v>292</v>
      </c>
      <c r="N131" s="22" t="s">
        <v>347</v>
      </c>
      <c r="O131" s="22" t="s">
        <v>389</v>
      </c>
      <c r="P131" s="36" t="s">
        <v>161</v>
      </c>
      <c r="Q131" s="35"/>
    </row>
    <row r="132" spans="1:17" s="102" customFormat="1" ht="57.75" customHeight="1" x14ac:dyDescent="0.2">
      <c r="A132" s="95">
        <v>123</v>
      </c>
      <c r="B132" s="95" t="s">
        <v>18</v>
      </c>
      <c r="C132" s="96" t="s">
        <v>577</v>
      </c>
      <c r="D132" s="96" t="s">
        <v>946</v>
      </c>
      <c r="E132" s="96" t="s">
        <v>97</v>
      </c>
      <c r="F132" s="96" t="s">
        <v>90</v>
      </c>
      <c r="G132" s="103">
        <v>5.9</v>
      </c>
      <c r="H132" s="32"/>
      <c r="I132" s="99">
        <v>50000</v>
      </c>
      <c r="J132" s="100" t="s">
        <v>396</v>
      </c>
      <c r="K132" s="96" t="s">
        <v>20</v>
      </c>
      <c r="L132" s="96" t="s">
        <v>263</v>
      </c>
      <c r="M132" s="96" t="s">
        <v>292</v>
      </c>
      <c r="N132" s="96" t="s">
        <v>347</v>
      </c>
      <c r="O132" s="96" t="s">
        <v>389</v>
      </c>
      <c r="P132" s="100" t="s">
        <v>161</v>
      </c>
      <c r="Q132" s="101"/>
    </row>
    <row r="133" spans="1:17" ht="48.75" customHeight="1" x14ac:dyDescent="0.2">
      <c r="A133" s="21">
        <v>124</v>
      </c>
      <c r="B133" s="21" t="s">
        <v>18</v>
      </c>
      <c r="C133" s="22" t="s">
        <v>632</v>
      </c>
      <c r="D133" s="22" t="s">
        <v>947</v>
      </c>
      <c r="E133" s="22" t="s">
        <v>97</v>
      </c>
      <c r="F133" s="22" t="s">
        <v>90</v>
      </c>
      <c r="G133" s="80">
        <v>14</v>
      </c>
      <c r="H133" s="24"/>
      <c r="I133" s="34">
        <v>50000</v>
      </c>
      <c r="J133" s="36" t="s">
        <v>396</v>
      </c>
      <c r="K133" s="22" t="s">
        <v>20</v>
      </c>
      <c r="L133" s="22" t="s">
        <v>263</v>
      </c>
      <c r="M133" s="22" t="s">
        <v>292</v>
      </c>
      <c r="N133" s="22" t="s">
        <v>347</v>
      </c>
      <c r="O133" s="22" t="s">
        <v>389</v>
      </c>
      <c r="P133" s="36" t="s">
        <v>161</v>
      </c>
      <c r="Q133" s="35"/>
    </row>
    <row r="134" spans="1:17" s="102" customFormat="1" ht="57.75" customHeight="1" x14ac:dyDescent="0.2">
      <c r="A134" s="95">
        <v>125</v>
      </c>
      <c r="B134" s="95" t="s">
        <v>18</v>
      </c>
      <c r="C134" s="96" t="s">
        <v>634</v>
      </c>
      <c r="D134" s="96" t="s">
        <v>948</v>
      </c>
      <c r="E134" s="96" t="s">
        <v>97</v>
      </c>
      <c r="F134" s="96" t="s">
        <v>90</v>
      </c>
      <c r="G134" s="103">
        <v>12.2</v>
      </c>
      <c r="H134" s="32"/>
      <c r="I134" s="99">
        <v>50000</v>
      </c>
      <c r="J134" s="100" t="s">
        <v>396</v>
      </c>
      <c r="K134" s="96" t="s">
        <v>20</v>
      </c>
      <c r="L134" s="96" t="s">
        <v>263</v>
      </c>
      <c r="M134" s="96" t="s">
        <v>292</v>
      </c>
      <c r="N134" s="96" t="s">
        <v>347</v>
      </c>
      <c r="O134" s="96" t="s">
        <v>389</v>
      </c>
      <c r="P134" s="100" t="s">
        <v>161</v>
      </c>
      <c r="Q134" s="101"/>
    </row>
    <row r="135" spans="1:17" ht="50.25" customHeight="1" x14ac:dyDescent="0.2">
      <c r="A135" s="21">
        <v>126</v>
      </c>
      <c r="B135" s="21" t="s">
        <v>18</v>
      </c>
      <c r="C135" s="22" t="s">
        <v>635</v>
      </c>
      <c r="D135" s="22" t="s">
        <v>949</v>
      </c>
      <c r="E135" s="22" t="s">
        <v>97</v>
      </c>
      <c r="F135" s="22" t="s">
        <v>90</v>
      </c>
      <c r="G135" s="80">
        <v>20.6</v>
      </c>
      <c r="H135" s="24"/>
      <c r="I135" s="34">
        <v>50000</v>
      </c>
      <c r="J135" s="36" t="s">
        <v>396</v>
      </c>
      <c r="K135" s="22" t="s">
        <v>20</v>
      </c>
      <c r="L135" s="22" t="s">
        <v>263</v>
      </c>
      <c r="M135" s="22" t="s">
        <v>292</v>
      </c>
      <c r="N135" s="22" t="s">
        <v>347</v>
      </c>
      <c r="O135" s="22" t="s">
        <v>389</v>
      </c>
      <c r="P135" s="36" t="s">
        <v>161</v>
      </c>
      <c r="Q135" s="35"/>
    </row>
    <row r="136" spans="1:17" s="102" customFormat="1" ht="62.25" customHeight="1" x14ac:dyDescent="0.2">
      <c r="A136" s="95">
        <v>127</v>
      </c>
      <c r="B136" s="95" t="s">
        <v>18</v>
      </c>
      <c r="C136" s="96" t="s">
        <v>603</v>
      </c>
      <c r="D136" s="96" t="s">
        <v>950</v>
      </c>
      <c r="E136" s="96" t="s">
        <v>735</v>
      </c>
      <c r="F136" s="96" t="s">
        <v>90</v>
      </c>
      <c r="G136" s="103">
        <v>14.9</v>
      </c>
      <c r="H136" s="32"/>
      <c r="I136" s="99">
        <v>4000000</v>
      </c>
      <c r="J136" s="100" t="s">
        <v>395</v>
      </c>
      <c r="K136" s="98" t="s">
        <v>951</v>
      </c>
      <c r="L136" s="96" t="s">
        <v>263</v>
      </c>
      <c r="M136" s="96" t="s">
        <v>292</v>
      </c>
      <c r="N136" s="96" t="s">
        <v>347</v>
      </c>
      <c r="O136" s="96" t="s">
        <v>389</v>
      </c>
      <c r="P136" s="96" t="s">
        <v>927</v>
      </c>
      <c r="Q136" s="101"/>
    </row>
    <row r="137" spans="1:17" ht="63.75" customHeight="1" x14ac:dyDescent="0.2">
      <c r="A137" s="21">
        <v>128</v>
      </c>
      <c r="B137" s="22" t="s">
        <v>18</v>
      </c>
      <c r="C137" s="22" t="s">
        <v>20</v>
      </c>
      <c r="D137" s="22" t="s">
        <v>112</v>
      </c>
      <c r="E137" s="22" t="s">
        <v>113</v>
      </c>
      <c r="F137" s="22" t="s">
        <v>87</v>
      </c>
      <c r="G137" s="37">
        <v>1</v>
      </c>
      <c r="H137" s="24"/>
      <c r="I137" s="34">
        <v>5000000</v>
      </c>
      <c r="J137" s="36" t="s">
        <v>396</v>
      </c>
      <c r="K137" s="22" t="s">
        <v>20</v>
      </c>
      <c r="L137" s="22" t="s">
        <v>263</v>
      </c>
      <c r="M137" s="22" t="s">
        <v>292</v>
      </c>
      <c r="N137" s="22" t="s">
        <v>347</v>
      </c>
      <c r="O137" s="22" t="s">
        <v>388</v>
      </c>
      <c r="P137" s="36" t="s">
        <v>161</v>
      </c>
      <c r="Q137" s="35"/>
    </row>
    <row r="138" spans="1:17" s="102" customFormat="1" ht="38.25" customHeight="1" x14ac:dyDescent="0.2">
      <c r="A138" s="95">
        <v>129</v>
      </c>
      <c r="B138" s="96" t="s">
        <v>18</v>
      </c>
      <c r="C138" s="96" t="s">
        <v>66</v>
      </c>
      <c r="D138" s="96" t="s">
        <v>952</v>
      </c>
      <c r="E138" s="96" t="s">
        <v>953</v>
      </c>
      <c r="F138" s="96" t="s">
        <v>90</v>
      </c>
      <c r="G138" s="103" t="s">
        <v>20</v>
      </c>
      <c r="H138" s="32"/>
      <c r="I138" s="99">
        <v>90000000</v>
      </c>
      <c r="J138" s="100" t="s">
        <v>395</v>
      </c>
      <c r="K138" s="98" t="s">
        <v>954</v>
      </c>
      <c r="L138" s="96" t="s">
        <v>263</v>
      </c>
      <c r="M138" s="96" t="s">
        <v>292</v>
      </c>
      <c r="N138" s="96" t="s">
        <v>347</v>
      </c>
      <c r="O138" s="96" t="s">
        <v>388</v>
      </c>
      <c r="P138" s="100" t="s">
        <v>955</v>
      </c>
      <c r="Q138" s="96"/>
    </row>
    <row r="139" spans="1:17" ht="54" customHeight="1" x14ac:dyDescent="0.2">
      <c r="A139" s="21">
        <v>130</v>
      </c>
      <c r="B139" s="21" t="s">
        <v>18</v>
      </c>
      <c r="C139" s="22" t="s">
        <v>62</v>
      </c>
      <c r="D139" s="22" t="s">
        <v>956</v>
      </c>
      <c r="E139" s="22" t="s">
        <v>735</v>
      </c>
      <c r="F139" s="22" t="s">
        <v>90</v>
      </c>
      <c r="G139" s="80">
        <v>10.8</v>
      </c>
      <c r="H139" s="24"/>
      <c r="I139" s="34">
        <v>8000000</v>
      </c>
      <c r="J139" s="36" t="s">
        <v>395</v>
      </c>
      <c r="K139" s="23" t="s">
        <v>957</v>
      </c>
      <c r="L139" s="22" t="s">
        <v>263</v>
      </c>
      <c r="M139" s="22" t="s">
        <v>292</v>
      </c>
      <c r="N139" s="22" t="s">
        <v>347</v>
      </c>
      <c r="O139" s="22" t="s">
        <v>388</v>
      </c>
      <c r="P139" s="22" t="s">
        <v>958</v>
      </c>
      <c r="Q139" s="22"/>
    </row>
    <row r="140" spans="1:17" s="102" customFormat="1" ht="66.75" customHeight="1" x14ac:dyDescent="0.2">
      <c r="A140" s="95">
        <v>131</v>
      </c>
      <c r="B140" s="96" t="s">
        <v>18</v>
      </c>
      <c r="C140" s="96" t="s">
        <v>478</v>
      </c>
      <c r="D140" s="96" t="s">
        <v>959</v>
      </c>
      <c r="E140" s="96" t="s">
        <v>241</v>
      </c>
      <c r="F140" s="96" t="s">
        <v>90</v>
      </c>
      <c r="G140" s="103">
        <v>0.53800000000000003</v>
      </c>
      <c r="H140" s="32"/>
      <c r="I140" s="65">
        <v>5200000</v>
      </c>
      <c r="J140" s="100" t="s">
        <v>395</v>
      </c>
      <c r="K140" s="98">
        <v>46471</v>
      </c>
      <c r="L140" s="96" t="s">
        <v>263</v>
      </c>
      <c r="M140" s="96" t="s">
        <v>292</v>
      </c>
      <c r="N140" s="96" t="s">
        <v>347</v>
      </c>
      <c r="O140" s="96" t="s">
        <v>388</v>
      </c>
      <c r="P140" s="96" t="s">
        <v>960</v>
      </c>
      <c r="Q140" s="101"/>
    </row>
    <row r="141" spans="1:17" ht="63" customHeight="1" x14ac:dyDescent="0.2">
      <c r="A141" s="21">
        <v>132</v>
      </c>
      <c r="B141" s="21" t="s">
        <v>18</v>
      </c>
      <c r="C141" s="22" t="s">
        <v>636</v>
      </c>
      <c r="D141" s="22" t="s">
        <v>961</v>
      </c>
      <c r="E141" s="22" t="s">
        <v>843</v>
      </c>
      <c r="F141" s="22" t="s">
        <v>90</v>
      </c>
      <c r="G141" s="80">
        <v>0.30599999999999999</v>
      </c>
      <c r="H141" s="24"/>
      <c r="I141" s="34">
        <v>250000</v>
      </c>
      <c r="J141" s="36" t="s">
        <v>396</v>
      </c>
      <c r="K141" s="23">
        <v>46512</v>
      </c>
      <c r="L141" s="22" t="s">
        <v>263</v>
      </c>
      <c r="M141" s="22" t="s">
        <v>292</v>
      </c>
      <c r="N141" s="22" t="s">
        <v>347</v>
      </c>
      <c r="O141" s="22" t="s">
        <v>388</v>
      </c>
      <c r="P141" s="22" t="s">
        <v>161</v>
      </c>
      <c r="Q141" s="22"/>
    </row>
    <row r="142" spans="1:17" s="102" customFormat="1" ht="51.75" customHeight="1" x14ac:dyDescent="0.2">
      <c r="A142" s="95">
        <v>133</v>
      </c>
      <c r="B142" s="95" t="s">
        <v>18</v>
      </c>
      <c r="C142" s="96" t="s">
        <v>571</v>
      </c>
      <c r="D142" s="96" t="s">
        <v>962</v>
      </c>
      <c r="E142" s="96" t="s">
        <v>953</v>
      </c>
      <c r="F142" s="96" t="s">
        <v>90</v>
      </c>
      <c r="G142" s="103">
        <v>8.44</v>
      </c>
      <c r="H142" s="32"/>
      <c r="I142" s="99">
        <v>10000000</v>
      </c>
      <c r="J142" s="100" t="s">
        <v>396</v>
      </c>
      <c r="K142" s="98" t="s">
        <v>20</v>
      </c>
      <c r="L142" s="96" t="s">
        <v>263</v>
      </c>
      <c r="M142" s="96" t="s">
        <v>292</v>
      </c>
      <c r="N142" s="96" t="s">
        <v>347</v>
      </c>
      <c r="O142" s="96" t="s">
        <v>388</v>
      </c>
      <c r="P142" s="96" t="s">
        <v>161</v>
      </c>
      <c r="Q142" s="96"/>
    </row>
    <row r="143" spans="1:17" ht="45.75" customHeight="1" x14ac:dyDescent="0.2">
      <c r="A143" s="21">
        <v>134</v>
      </c>
      <c r="B143" s="21" t="s">
        <v>18</v>
      </c>
      <c r="C143" s="82" t="s">
        <v>555</v>
      </c>
      <c r="D143" s="22" t="s">
        <v>963</v>
      </c>
      <c r="E143" s="22" t="s">
        <v>241</v>
      </c>
      <c r="F143" s="22" t="s">
        <v>90</v>
      </c>
      <c r="G143" s="80" t="s">
        <v>20</v>
      </c>
      <c r="H143" s="24"/>
      <c r="I143" s="34">
        <v>10000000</v>
      </c>
      <c r="J143" s="36" t="s">
        <v>396</v>
      </c>
      <c r="K143" s="23" t="s">
        <v>964</v>
      </c>
      <c r="L143" s="22" t="s">
        <v>263</v>
      </c>
      <c r="M143" s="22" t="s">
        <v>292</v>
      </c>
      <c r="N143" s="22" t="s">
        <v>347</v>
      </c>
      <c r="O143" s="22" t="s">
        <v>388</v>
      </c>
      <c r="P143" s="22" t="s">
        <v>161</v>
      </c>
      <c r="Q143" s="22"/>
    </row>
    <row r="144" spans="1:17" s="102" customFormat="1" ht="49.5" customHeight="1" x14ac:dyDescent="0.2">
      <c r="A144" s="95">
        <v>135</v>
      </c>
      <c r="B144" s="96" t="s">
        <v>18</v>
      </c>
      <c r="C144" s="96" t="s">
        <v>100</v>
      </c>
      <c r="D144" s="96" t="s">
        <v>965</v>
      </c>
      <c r="E144" s="96" t="s">
        <v>107</v>
      </c>
      <c r="F144" s="96" t="s">
        <v>95</v>
      </c>
      <c r="G144" s="97">
        <v>36</v>
      </c>
      <c r="H144" s="32"/>
      <c r="I144" s="99">
        <v>1500000</v>
      </c>
      <c r="J144" s="100" t="s">
        <v>396</v>
      </c>
      <c r="K144" s="96" t="s">
        <v>20</v>
      </c>
      <c r="L144" s="96" t="s">
        <v>263</v>
      </c>
      <c r="M144" s="96" t="s">
        <v>292</v>
      </c>
      <c r="N144" s="96" t="s">
        <v>333</v>
      </c>
      <c r="O144" s="96" t="s">
        <v>388</v>
      </c>
      <c r="P144" s="100" t="s">
        <v>161</v>
      </c>
      <c r="Q144" s="96"/>
    </row>
    <row r="145" spans="1:17" ht="49.5" customHeight="1" x14ac:dyDescent="0.2">
      <c r="A145" s="21">
        <v>136</v>
      </c>
      <c r="B145" s="22" t="s">
        <v>404</v>
      </c>
      <c r="C145" s="22" t="s">
        <v>77</v>
      </c>
      <c r="D145" s="22" t="s">
        <v>966</v>
      </c>
      <c r="E145" s="22" t="s">
        <v>967</v>
      </c>
      <c r="F145" s="22" t="s">
        <v>90</v>
      </c>
      <c r="G145" s="37">
        <v>4.33</v>
      </c>
      <c r="H145" s="24">
        <v>341957.02</v>
      </c>
      <c r="I145" s="34">
        <v>168426.59</v>
      </c>
      <c r="J145" s="36" t="s">
        <v>396</v>
      </c>
      <c r="K145" s="23" t="s">
        <v>20</v>
      </c>
      <c r="L145" s="22" t="s">
        <v>263</v>
      </c>
      <c r="M145" s="22" t="s">
        <v>292</v>
      </c>
      <c r="N145" s="22" t="s">
        <v>347</v>
      </c>
      <c r="O145" s="22" t="s">
        <v>389</v>
      </c>
      <c r="P145" s="22" t="s">
        <v>161</v>
      </c>
      <c r="Q145" s="35" t="s">
        <v>463</v>
      </c>
    </row>
    <row r="146" spans="1:17" s="102" customFormat="1" ht="49.5" customHeight="1" x14ac:dyDescent="0.2">
      <c r="A146" s="95">
        <v>137</v>
      </c>
      <c r="B146" s="96" t="s">
        <v>404</v>
      </c>
      <c r="C146" s="96" t="s">
        <v>78</v>
      </c>
      <c r="D146" s="96" t="s">
        <v>968</v>
      </c>
      <c r="E146" s="96" t="s">
        <v>967</v>
      </c>
      <c r="F146" s="96" t="s">
        <v>90</v>
      </c>
      <c r="G146" s="97">
        <v>7.81</v>
      </c>
      <c r="H146" s="32">
        <v>284964.18</v>
      </c>
      <c r="I146" s="99">
        <v>140355.49</v>
      </c>
      <c r="J146" s="100" t="s">
        <v>396</v>
      </c>
      <c r="K146" s="96" t="s">
        <v>20</v>
      </c>
      <c r="L146" s="96" t="s">
        <v>263</v>
      </c>
      <c r="M146" s="96" t="s">
        <v>292</v>
      </c>
      <c r="N146" s="96" t="s">
        <v>347</v>
      </c>
      <c r="O146" s="96" t="s">
        <v>389</v>
      </c>
      <c r="P146" s="100" t="s">
        <v>161</v>
      </c>
      <c r="Q146" s="101" t="s">
        <v>463</v>
      </c>
    </row>
    <row r="147" spans="1:17" ht="54.75" customHeight="1" x14ac:dyDescent="0.2">
      <c r="A147" s="21">
        <v>138</v>
      </c>
      <c r="B147" s="21" t="s">
        <v>18</v>
      </c>
      <c r="C147" s="22" t="s">
        <v>249</v>
      </c>
      <c r="D147" s="22" t="s">
        <v>969</v>
      </c>
      <c r="E147" s="22" t="s">
        <v>101</v>
      </c>
      <c r="F147" s="22" t="s">
        <v>90</v>
      </c>
      <c r="G147" s="37">
        <v>1.0169999999999999</v>
      </c>
      <c r="H147" s="24"/>
      <c r="I147" s="34">
        <v>1527843.07</v>
      </c>
      <c r="J147" s="36" t="s">
        <v>396</v>
      </c>
      <c r="K147" s="23" t="s">
        <v>20</v>
      </c>
      <c r="L147" s="22" t="s">
        <v>263</v>
      </c>
      <c r="M147" s="22" t="s">
        <v>292</v>
      </c>
      <c r="N147" s="22" t="s">
        <v>347</v>
      </c>
      <c r="O147" s="22" t="s">
        <v>388</v>
      </c>
      <c r="P147" s="22" t="s">
        <v>161</v>
      </c>
      <c r="Q147" s="22"/>
    </row>
    <row r="148" spans="1:17" s="102" customFormat="1" ht="60.75" customHeight="1" x14ac:dyDescent="0.2">
      <c r="A148" s="95">
        <v>139</v>
      </c>
      <c r="B148" s="96" t="s">
        <v>18</v>
      </c>
      <c r="C148" s="96" t="s">
        <v>60</v>
      </c>
      <c r="D148" s="96" t="s">
        <v>970</v>
      </c>
      <c r="E148" s="96" t="s">
        <v>107</v>
      </c>
      <c r="F148" s="96" t="s">
        <v>90</v>
      </c>
      <c r="G148" s="97">
        <v>36</v>
      </c>
      <c r="H148" s="32"/>
      <c r="I148" s="99">
        <v>3000000</v>
      </c>
      <c r="J148" s="100" t="s">
        <v>395</v>
      </c>
      <c r="K148" s="96" t="s">
        <v>971</v>
      </c>
      <c r="L148" s="96" t="s">
        <v>262</v>
      </c>
      <c r="M148" s="96" t="s">
        <v>292</v>
      </c>
      <c r="N148" s="96" t="s">
        <v>333</v>
      </c>
      <c r="O148" s="96" t="s">
        <v>388</v>
      </c>
      <c r="P148" s="100" t="s">
        <v>972</v>
      </c>
      <c r="Q148" s="96"/>
    </row>
    <row r="149" spans="1:17" ht="45" customHeight="1" x14ac:dyDescent="0.2">
      <c r="A149" s="21">
        <v>140</v>
      </c>
      <c r="B149" s="21" t="s">
        <v>18</v>
      </c>
      <c r="C149" s="22" t="s">
        <v>638</v>
      </c>
      <c r="D149" s="22" t="s">
        <v>970</v>
      </c>
      <c r="E149" s="22" t="s">
        <v>107</v>
      </c>
      <c r="F149" s="22" t="s">
        <v>95</v>
      </c>
      <c r="G149" s="37">
        <v>36</v>
      </c>
      <c r="H149" s="24"/>
      <c r="I149" s="34">
        <v>1000000</v>
      </c>
      <c r="J149" s="36" t="s">
        <v>396</v>
      </c>
      <c r="K149" s="22" t="s">
        <v>20</v>
      </c>
      <c r="L149" s="22" t="s">
        <v>262</v>
      </c>
      <c r="M149" s="22" t="s">
        <v>292</v>
      </c>
      <c r="N149" s="22" t="s">
        <v>333</v>
      </c>
      <c r="O149" s="22" t="s">
        <v>388</v>
      </c>
      <c r="P149" s="22" t="s">
        <v>161</v>
      </c>
      <c r="Q149" s="22"/>
    </row>
    <row r="150" spans="1:17" s="102" customFormat="1" ht="84.75" customHeight="1" x14ac:dyDescent="0.2">
      <c r="A150" s="95">
        <v>141</v>
      </c>
      <c r="B150" s="96" t="s">
        <v>18</v>
      </c>
      <c r="C150" s="96" t="s">
        <v>587</v>
      </c>
      <c r="D150" s="96" t="s">
        <v>248</v>
      </c>
      <c r="E150" s="96" t="s">
        <v>107</v>
      </c>
      <c r="F150" s="96" t="s">
        <v>89</v>
      </c>
      <c r="G150" s="97">
        <v>36</v>
      </c>
      <c r="H150" s="32"/>
      <c r="I150" s="99">
        <v>3000000</v>
      </c>
      <c r="J150" s="100" t="s">
        <v>396</v>
      </c>
      <c r="K150" s="98" t="s">
        <v>973</v>
      </c>
      <c r="L150" s="96" t="s">
        <v>262</v>
      </c>
      <c r="M150" s="96" t="s">
        <v>292</v>
      </c>
      <c r="N150" s="96" t="s">
        <v>333</v>
      </c>
      <c r="O150" s="96" t="s">
        <v>388</v>
      </c>
      <c r="P150" s="100" t="s">
        <v>161</v>
      </c>
      <c r="Q150" s="96"/>
    </row>
    <row r="151" spans="1:17" ht="75" customHeight="1" x14ac:dyDescent="0.2">
      <c r="A151" s="21">
        <v>142</v>
      </c>
      <c r="B151" s="21" t="s">
        <v>18</v>
      </c>
      <c r="C151" s="22" t="s">
        <v>20</v>
      </c>
      <c r="D151" s="22" t="s">
        <v>84</v>
      </c>
      <c r="E151" s="22" t="s">
        <v>85</v>
      </c>
      <c r="F151" s="22" t="s">
        <v>95</v>
      </c>
      <c r="G151" s="37">
        <v>24</v>
      </c>
      <c r="H151" s="24"/>
      <c r="I151" s="34">
        <v>300000</v>
      </c>
      <c r="J151" s="36" t="s">
        <v>396</v>
      </c>
      <c r="K151" s="23" t="s">
        <v>20</v>
      </c>
      <c r="L151" s="22" t="s">
        <v>263</v>
      </c>
      <c r="M151" s="22" t="s">
        <v>292</v>
      </c>
      <c r="N151" s="22" t="s">
        <v>333</v>
      </c>
      <c r="O151" s="22" t="s">
        <v>388</v>
      </c>
      <c r="P151" s="22" t="s">
        <v>402</v>
      </c>
      <c r="Q151" s="22"/>
    </row>
    <row r="152" spans="1:17" s="102" customFormat="1" ht="51.75" customHeight="1" x14ac:dyDescent="0.2">
      <c r="A152" s="95">
        <v>143</v>
      </c>
      <c r="B152" s="96" t="s">
        <v>18</v>
      </c>
      <c r="C152" s="96" t="s">
        <v>20</v>
      </c>
      <c r="D152" s="96" t="s">
        <v>543</v>
      </c>
      <c r="E152" s="96" t="s">
        <v>544</v>
      </c>
      <c r="F152" s="96" t="s">
        <v>87</v>
      </c>
      <c r="G152" s="97" t="s">
        <v>86</v>
      </c>
      <c r="H152" s="32"/>
      <c r="I152" s="99">
        <v>3000000</v>
      </c>
      <c r="J152" s="100" t="s">
        <v>395</v>
      </c>
      <c r="K152" s="96" t="s">
        <v>88</v>
      </c>
      <c r="L152" s="96" t="s">
        <v>263</v>
      </c>
      <c r="M152" s="96" t="s">
        <v>292</v>
      </c>
      <c r="N152" s="96" t="s">
        <v>337</v>
      </c>
      <c r="O152" s="96" t="s">
        <v>388</v>
      </c>
      <c r="P152" s="100" t="s">
        <v>402</v>
      </c>
      <c r="Q152" s="101"/>
    </row>
    <row r="153" spans="1:17" ht="51" customHeight="1" x14ac:dyDescent="0.2">
      <c r="A153" s="21">
        <v>144</v>
      </c>
      <c r="B153" s="21" t="s">
        <v>18</v>
      </c>
      <c r="C153" s="22" t="s">
        <v>61</v>
      </c>
      <c r="D153" s="22" t="s">
        <v>974</v>
      </c>
      <c r="E153" s="22" t="s">
        <v>107</v>
      </c>
      <c r="F153" s="22" t="s">
        <v>90</v>
      </c>
      <c r="G153" s="37">
        <v>30</v>
      </c>
      <c r="H153" s="24"/>
      <c r="I153" s="34">
        <v>85000</v>
      </c>
      <c r="J153" s="36" t="s">
        <v>395</v>
      </c>
      <c r="K153" s="23" t="s">
        <v>975</v>
      </c>
      <c r="L153" s="22" t="s">
        <v>262</v>
      </c>
      <c r="M153" s="22" t="s">
        <v>292</v>
      </c>
      <c r="N153" s="22" t="s">
        <v>333</v>
      </c>
      <c r="O153" s="22" t="s">
        <v>388</v>
      </c>
      <c r="P153" s="22" t="s">
        <v>976</v>
      </c>
      <c r="Q153" s="22"/>
    </row>
    <row r="154" spans="1:17" s="102" customFormat="1" ht="40.5" customHeight="1" x14ac:dyDescent="0.2">
      <c r="A154" s="95">
        <v>145</v>
      </c>
      <c r="B154" s="96" t="s">
        <v>18</v>
      </c>
      <c r="C154" s="101" t="s">
        <v>556</v>
      </c>
      <c r="D154" s="96" t="s">
        <v>977</v>
      </c>
      <c r="E154" s="96" t="s">
        <v>107</v>
      </c>
      <c r="F154" s="96" t="s">
        <v>95</v>
      </c>
      <c r="G154" s="97">
        <v>36</v>
      </c>
      <c r="H154" s="32"/>
      <c r="I154" s="99">
        <v>2050000</v>
      </c>
      <c r="J154" s="100" t="s">
        <v>395</v>
      </c>
      <c r="K154" s="98" t="s">
        <v>978</v>
      </c>
      <c r="L154" s="96" t="s">
        <v>262</v>
      </c>
      <c r="M154" s="96" t="s">
        <v>292</v>
      </c>
      <c r="N154" s="96" t="s">
        <v>333</v>
      </c>
      <c r="O154" s="96" t="s">
        <v>388</v>
      </c>
      <c r="P154" s="96" t="s">
        <v>979</v>
      </c>
      <c r="Q154" s="96"/>
    </row>
    <row r="155" spans="1:17" ht="42.75" customHeight="1" x14ac:dyDescent="0.2">
      <c r="A155" s="21">
        <v>146</v>
      </c>
      <c r="B155" s="21" t="s">
        <v>18</v>
      </c>
      <c r="C155" s="22" t="s">
        <v>516</v>
      </c>
      <c r="D155" s="22" t="s">
        <v>980</v>
      </c>
      <c r="E155" s="22" t="s">
        <v>444</v>
      </c>
      <c r="F155" s="22" t="s">
        <v>95</v>
      </c>
      <c r="G155" s="37">
        <v>60</v>
      </c>
      <c r="H155" s="24"/>
      <c r="I155" s="34">
        <v>2500000</v>
      </c>
      <c r="J155" s="36" t="s">
        <v>395</v>
      </c>
      <c r="K155" s="23">
        <v>47807</v>
      </c>
      <c r="L155" s="22" t="s">
        <v>262</v>
      </c>
      <c r="M155" s="22" t="s">
        <v>292</v>
      </c>
      <c r="N155" s="22" t="s">
        <v>333</v>
      </c>
      <c r="O155" s="22" t="s">
        <v>388</v>
      </c>
      <c r="P155" s="36" t="s">
        <v>981</v>
      </c>
      <c r="Q155" s="22"/>
    </row>
    <row r="156" spans="1:17" s="102" customFormat="1" ht="42.75" customHeight="1" x14ac:dyDescent="0.2">
      <c r="A156" s="95">
        <v>147</v>
      </c>
      <c r="B156" s="96" t="s">
        <v>105</v>
      </c>
      <c r="C156" s="96" t="s">
        <v>108</v>
      </c>
      <c r="D156" s="96" t="s">
        <v>982</v>
      </c>
      <c r="E156" s="96" t="s">
        <v>107</v>
      </c>
      <c r="F156" s="96" t="s">
        <v>95</v>
      </c>
      <c r="G156" s="97">
        <v>30</v>
      </c>
      <c r="H156" s="32"/>
      <c r="I156" s="99">
        <v>175000</v>
      </c>
      <c r="J156" s="100" t="s">
        <v>397</v>
      </c>
      <c r="K156" s="96" t="s">
        <v>975</v>
      </c>
      <c r="L156" s="96" t="s">
        <v>262</v>
      </c>
      <c r="M156" s="96" t="s">
        <v>292</v>
      </c>
      <c r="N156" s="96" t="s">
        <v>333</v>
      </c>
      <c r="O156" s="96" t="s">
        <v>388</v>
      </c>
      <c r="P156" s="100" t="s">
        <v>983</v>
      </c>
      <c r="Q156" s="96"/>
    </row>
    <row r="157" spans="1:17" ht="39.75" customHeight="1" x14ac:dyDescent="0.2">
      <c r="A157" s="21">
        <v>148</v>
      </c>
      <c r="B157" s="21" t="s">
        <v>105</v>
      </c>
      <c r="C157" s="22" t="s">
        <v>557</v>
      </c>
      <c r="D157" s="22" t="s">
        <v>984</v>
      </c>
      <c r="E157" s="22" t="s">
        <v>107</v>
      </c>
      <c r="F157" s="22" t="s">
        <v>95</v>
      </c>
      <c r="G157" s="37">
        <v>36</v>
      </c>
      <c r="H157" s="24"/>
      <c r="I157" s="34">
        <v>2700000</v>
      </c>
      <c r="J157" s="36" t="s">
        <v>395</v>
      </c>
      <c r="K157" s="22" t="s">
        <v>978</v>
      </c>
      <c r="L157" s="22" t="s">
        <v>262</v>
      </c>
      <c r="M157" s="22" t="s">
        <v>292</v>
      </c>
      <c r="N157" s="22" t="s">
        <v>333</v>
      </c>
      <c r="O157" s="22" t="s">
        <v>388</v>
      </c>
      <c r="P157" s="36" t="s">
        <v>985</v>
      </c>
      <c r="Q157" s="22"/>
    </row>
    <row r="158" spans="1:17" s="102" customFormat="1" ht="78.75" customHeight="1" x14ac:dyDescent="0.2">
      <c r="A158" s="95">
        <v>149</v>
      </c>
      <c r="B158" s="96" t="s">
        <v>105</v>
      </c>
      <c r="C158" s="96" t="s">
        <v>20</v>
      </c>
      <c r="D158" s="96" t="s">
        <v>616</v>
      </c>
      <c r="E158" s="96" t="s">
        <v>107</v>
      </c>
      <c r="F158" s="96" t="s">
        <v>95</v>
      </c>
      <c r="G158" s="97" t="s">
        <v>20</v>
      </c>
      <c r="H158" s="32">
        <v>3475000</v>
      </c>
      <c r="I158" s="99"/>
      <c r="J158" s="100" t="s">
        <v>396</v>
      </c>
      <c r="K158" s="96" t="s">
        <v>20</v>
      </c>
      <c r="L158" s="96" t="s">
        <v>262</v>
      </c>
      <c r="M158" s="96" t="s">
        <v>292</v>
      </c>
      <c r="N158" s="96" t="s">
        <v>333</v>
      </c>
      <c r="O158" s="96" t="s">
        <v>389</v>
      </c>
      <c r="P158" s="100" t="s">
        <v>158</v>
      </c>
      <c r="Q158" s="101" t="s">
        <v>449</v>
      </c>
    </row>
    <row r="159" spans="1:17" ht="57.75" customHeight="1" x14ac:dyDescent="0.2">
      <c r="A159" s="21">
        <v>150</v>
      </c>
      <c r="B159" s="21" t="s">
        <v>105</v>
      </c>
      <c r="C159" s="22" t="s">
        <v>20</v>
      </c>
      <c r="D159" s="22" t="s">
        <v>615</v>
      </c>
      <c r="E159" s="22" t="s">
        <v>107</v>
      </c>
      <c r="F159" s="22" t="s">
        <v>95</v>
      </c>
      <c r="G159" s="37">
        <v>97</v>
      </c>
      <c r="H159" s="24">
        <v>2000000</v>
      </c>
      <c r="I159" s="34"/>
      <c r="J159" s="36" t="s">
        <v>396</v>
      </c>
      <c r="K159" s="22" t="s">
        <v>20</v>
      </c>
      <c r="L159" s="22" t="s">
        <v>262</v>
      </c>
      <c r="M159" s="22" t="s">
        <v>292</v>
      </c>
      <c r="N159" s="22" t="s">
        <v>333</v>
      </c>
      <c r="O159" s="22" t="s">
        <v>389</v>
      </c>
      <c r="P159" s="22" t="s">
        <v>158</v>
      </c>
      <c r="Q159" s="35" t="s">
        <v>449</v>
      </c>
    </row>
    <row r="160" spans="1:17" s="102" customFormat="1" ht="66.75" customHeight="1" x14ac:dyDescent="0.2">
      <c r="A160" s="95">
        <v>151</v>
      </c>
      <c r="B160" s="95" t="s">
        <v>105</v>
      </c>
      <c r="C160" s="96" t="s">
        <v>20</v>
      </c>
      <c r="D160" s="96" t="s">
        <v>614</v>
      </c>
      <c r="E160" s="96" t="s">
        <v>107</v>
      </c>
      <c r="F160" s="96" t="s">
        <v>95</v>
      </c>
      <c r="G160" s="97">
        <v>97</v>
      </c>
      <c r="H160" s="32">
        <v>1000000</v>
      </c>
      <c r="I160" s="99"/>
      <c r="J160" s="100" t="s">
        <v>396</v>
      </c>
      <c r="K160" s="96" t="s">
        <v>20</v>
      </c>
      <c r="L160" s="96" t="s">
        <v>262</v>
      </c>
      <c r="M160" s="96" t="s">
        <v>292</v>
      </c>
      <c r="N160" s="96" t="s">
        <v>333</v>
      </c>
      <c r="O160" s="96" t="s">
        <v>388</v>
      </c>
      <c r="P160" s="96" t="s">
        <v>158</v>
      </c>
      <c r="Q160" s="101" t="s">
        <v>449</v>
      </c>
    </row>
    <row r="161" spans="1:17" ht="55.5" customHeight="1" x14ac:dyDescent="0.2">
      <c r="A161" s="21">
        <v>152</v>
      </c>
      <c r="B161" s="21" t="s">
        <v>105</v>
      </c>
      <c r="C161" s="22" t="s">
        <v>20</v>
      </c>
      <c r="D161" s="22" t="s">
        <v>617</v>
      </c>
      <c r="E161" s="22" t="s">
        <v>107</v>
      </c>
      <c r="F161" s="22" t="s">
        <v>95</v>
      </c>
      <c r="G161" s="37" t="s">
        <v>20</v>
      </c>
      <c r="H161" s="24">
        <v>100000</v>
      </c>
      <c r="I161" s="34"/>
      <c r="J161" s="36" t="s">
        <v>396</v>
      </c>
      <c r="K161" s="22" t="s">
        <v>20</v>
      </c>
      <c r="L161" s="22" t="s">
        <v>262</v>
      </c>
      <c r="M161" s="22" t="s">
        <v>292</v>
      </c>
      <c r="N161" s="22" t="s">
        <v>333</v>
      </c>
      <c r="O161" s="22" t="s">
        <v>388</v>
      </c>
      <c r="P161" s="22" t="s">
        <v>158</v>
      </c>
      <c r="Q161" s="35" t="s">
        <v>449</v>
      </c>
    </row>
    <row r="162" spans="1:17" s="102" customFormat="1" ht="62.25" customHeight="1" x14ac:dyDescent="0.2">
      <c r="A162" s="95">
        <v>153</v>
      </c>
      <c r="B162" s="96" t="s">
        <v>105</v>
      </c>
      <c r="C162" s="96" t="s">
        <v>584</v>
      </c>
      <c r="D162" s="96" t="s">
        <v>986</v>
      </c>
      <c r="E162" s="96" t="s">
        <v>107</v>
      </c>
      <c r="F162" s="96" t="s">
        <v>95</v>
      </c>
      <c r="G162" s="97">
        <v>84</v>
      </c>
      <c r="H162" s="32">
        <v>2334366.13</v>
      </c>
      <c r="I162" s="99">
        <v>0</v>
      </c>
      <c r="J162" s="100" t="s">
        <v>395</v>
      </c>
      <c r="K162" s="96" t="s">
        <v>987</v>
      </c>
      <c r="L162" s="96" t="s">
        <v>580</v>
      </c>
      <c r="M162" s="96" t="s">
        <v>520</v>
      </c>
      <c r="N162" s="96" t="s">
        <v>581</v>
      </c>
      <c r="O162" s="96" t="s">
        <v>388</v>
      </c>
      <c r="P162" s="100" t="s">
        <v>988</v>
      </c>
      <c r="Q162" s="96" t="s">
        <v>448</v>
      </c>
    </row>
    <row r="163" spans="1:17" ht="40.5" customHeight="1" x14ac:dyDescent="0.2">
      <c r="A163" s="21">
        <v>154</v>
      </c>
      <c r="B163" s="22" t="s">
        <v>105</v>
      </c>
      <c r="C163" s="22" t="s">
        <v>586</v>
      </c>
      <c r="D163" s="22" t="s">
        <v>989</v>
      </c>
      <c r="E163" s="22" t="s">
        <v>107</v>
      </c>
      <c r="F163" s="22" t="s">
        <v>95</v>
      </c>
      <c r="G163" s="37">
        <v>72</v>
      </c>
      <c r="H163" s="24">
        <v>3816420.3</v>
      </c>
      <c r="I163" s="34">
        <v>346947.3</v>
      </c>
      <c r="J163" s="36" t="s">
        <v>395</v>
      </c>
      <c r="K163" s="22" t="s">
        <v>990</v>
      </c>
      <c r="L163" s="22" t="s">
        <v>580</v>
      </c>
      <c r="M163" s="22" t="s">
        <v>520</v>
      </c>
      <c r="N163" s="22" t="s">
        <v>581</v>
      </c>
      <c r="O163" s="22" t="s">
        <v>388</v>
      </c>
      <c r="P163" s="36" t="s">
        <v>771</v>
      </c>
      <c r="Q163" s="22" t="s">
        <v>448</v>
      </c>
    </row>
    <row r="164" spans="1:17" s="102" customFormat="1" ht="55.5" customHeight="1" x14ac:dyDescent="0.2">
      <c r="A164" s="95">
        <v>155</v>
      </c>
      <c r="B164" s="96" t="s">
        <v>105</v>
      </c>
      <c r="C164" s="96" t="s">
        <v>585</v>
      </c>
      <c r="D164" s="96" t="s">
        <v>991</v>
      </c>
      <c r="E164" s="96" t="s">
        <v>107</v>
      </c>
      <c r="F164" s="96" t="s">
        <v>95</v>
      </c>
      <c r="G164" s="97">
        <v>84</v>
      </c>
      <c r="H164" s="32">
        <v>112014.42</v>
      </c>
      <c r="I164" s="99">
        <v>0</v>
      </c>
      <c r="J164" s="100" t="s">
        <v>395</v>
      </c>
      <c r="K164" s="96" t="s">
        <v>992</v>
      </c>
      <c r="L164" s="96" t="s">
        <v>580</v>
      </c>
      <c r="M164" s="96" t="s">
        <v>520</v>
      </c>
      <c r="N164" s="96" t="s">
        <v>581</v>
      </c>
      <c r="O164" s="96" t="s">
        <v>388</v>
      </c>
      <c r="P164" s="100" t="s">
        <v>993</v>
      </c>
      <c r="Q164" s="96" t="s">
        <v>448</v>
      </c>
    </row>
    <row r="165" spans="1:17" ht="78.75" customHeight="1" x14ac:dyDescent="0.2">
      <c r="A165" s="21">
        <v>156</v>
      </c>
      <c r="B165" s="21" t="s">
        <v>105</v>
      </c>
      <c r="C165" s="22" t="s">
        <v>20</v>
      </c>
      <c r="D165" s="22" t="s">
        <v>227</v>
      </c>
      <c r="E165" s="22" t="s">
        <v>107</v>
      </c>
      <c r="F165" s="22" t="s">
        <v>95</v>
      </c>
      <c r="G165" s="37" t="s">
        <v>20</v>
      </c>
      <c r="H165" s="24">
        <v>120600</v>
      </c>
      <c r="I165" s="34">
        <v>59400</v>
      </c>
      <c r="J165" s="36" t="s">
        <v>396</v>
      </c>
      <c r="K165" s="23" t="s">
        <v>20</v>
      </c>
      <c r="L165" s="22" t="s">
        <v>263</v>
      </c>
      <c r="M165" s="22" t="s">
        <v>292</v>
      </c>
      <c r="N165" s="22" t="s">
        <v>333</v>
      </c>
      <c r="O165" s="22" t="s">
        <v>389</v>
      </c>
      <c r="P165" s="22" t="s">
        <v>158</v>
      </c>
      <c r="Q165" s="35" t="s">
        <v>450</v>
      </c>
    </row>
    <row r="166" spans="1:17" s="102" customFormat="1" ht="44.25" customHeight="1" x14ac:dyDescent="0.2">
      <c r="A166" s="95">
        <v>157</v>
      </c>
      <c r="B166" s="96" t="s">
        <v>105</v>
      </c>
      <c r="C166" s="96" t="s">
        <v>20</v>
      </c>
      <c r="D166" s="96" t="s">
        <v>67</v>
      </c>
      <c r="E166" s="96" t="s">
        <v>106</v>
      </c>
      <c r="F166" s="96" t="s">
        <v>87</v>
      </c>
      <c r="G166" s="97">
        <v>6</v>
      </c>
      <c r="H166" s="32">
        <v>23427.200000000001</v>
      </c>
      <c r="I166" s="99">
        <v>453862.3</v>
      </c>
      <c r="J166" s="100" t="s">
        <v>395</v>
      </c>
      <c r="K166" s="96" t="s">
        <v>20</v>
      </c>
      <c r="L166" s="96" t="s">
        <v>262</v>
      </c>
      <c r="M166" s="96" t="s">
        <v>292</v>
      </c>
      <c r="N166" s="96" t="s">
        <v>333</v>
      </c>
      <c r="O166" s="96" t="s">
        <v>388</v>
      </c>
      <c r="P166" s="100" t="s">
        <v>158</v>
      </c>
      <c r="Q166" s="96"/>
    </row>
    <row r="167" spans="1:17" ht="54" customHeight="1" x14ac:dyDescent="0.2">
      <c r="A167" s="21">
        <v>158</v>
      </c>
      <c r="B167" s="21" t="s">
        <v>105</v>
      </c>
      <c r="C167" s="22" t="s">
        <v>20</v>
      </c>
      <c r="D167" s="22" t="s">
        <v>624</v>
      </c>
      <c r="E167" s="22" t="s">
        <v>107</v>
      </c>
      <c r="F167" s="22" t="s">
        <v>87</v>
      </c>
      <c r="G167" s="37">
        <v>1</v>
      </c>
      <c r="H167" s="24">
        <v>83395.962</v>
      </c>
      <c r="I167" s="34">
        <v>9266.2179999999989</v>
      </c>
      <c r="J167" s="36" t="s">
        <v>396</v>
      </c>
      <c r="K167" s="23" t="s">
        <v>20</v>
      </c>
      <c r="L167" s="22" t="s">
        <v>262</v>
      </c>
      <c r="M167" s="22" t="s">
        <v>292</v>
      </c>
      <c r="N167" s="22" t="s">
        <v>333</v>
      </c>
      <c r="O167" s="22" t="s">
        <v>389</v>
      </c>
      <c r="P167" s="22" t="s">
        <v>158</v>
      </c>
      <c r="Q167" s="22" t="s">
        <v>448</v>
      </c>
    </row>
    <row r="168" spans="1:17" s="102" customFormat="1" ht="59.25" customHeight="1" x14ac:dyDescent="0.2">
      <c r="A168" s="95">
        <v>159</v>
      </c>
      <c r="B168" s="96" t="s">
        <v>105</v>
      </c>
      <c r="C168" s="96" t="s">
        <v>564</v>
      </c>
      <c r="D168" s="96" t="s">
        <v>994</v>
      </c>
      <c r="E168" s="96" t="s">
        <v>995</v>
      </c>
      <c r="F168" s="96" t="s">
        <v>95</v>
      </c>
      <c r="G168" s="97" t="s">
        <v>20</v>
      </c>
      <c r="H168" s="32">
        <v>443431.8</v>
      </c>
      <c r="I168" s="32">
        <v>0</v>
      </c>
      <c r="J168" s="100" t="s">
        <v>396</v>
      </c>
      <c r="K168" s="96" t="s">
        <v>20</v>
      </c>
      <c r="L168" s="96" t="s">
        <v>262</v>
      </c>
      <c r="M168" s="96" t="s">
        <v>292</v>
      </c>
      <c r="N168" s="96" t="s">
        <v>333</v>
      </c>
      <c r="O168" s="96" t="s">
        <v>389</v>
      </c>
      <c r="P168" s="100" t="s">
        <v>158</v>
      </c>
      <c r="Q168" s="101" t="s">
        <v>448</v>
      </c>
    </row>
    <row r="169" spans="1:17" ht="53.25" customHeight="1" x14ac:dyDescent="0.2">
      <c r="A169" s="21">
        <v>160</v>
      </c>
      <c r="B169" s="22" t="s">
        <v>105</v>
      </c>
      <c r="C169" s="22" t="s">
        <v>582</v>
      </c>
      <c r="D169" s="22" t="s">
        <v>996</v>
      </c>
      <c r="E169" s="22" t="s">
        <v>107</v>
      </c>
      <c r="F169" s="22" t="s">
        <v>95</v>
      </c>
      <c r="G169" s="37">
        <v>24</v>
      </c>
      <c r="H169" s="24">
        <v>2383284.2000000002</v>
      </c>
      <c r="I169" s="24">
        <v>376046.51</v>
      </c>
      <c r="J169" s="36" t="s">
        <v>395</v>
      </c>
      <c r="K169" s="22">
        <v>46661</v>
      </c>
      <c r="L169" s="22" t="s">
        <v>580</v>
      </c>
      <c r="M169" s="22" t="s">
        <v>520</v>
      </c>
      <c r="N169" s="22" t="s">
        <v>581</v>
      </c>
      <c r="O169" s="22" t="s">
        <v>389</v>
      </c>
      <c r="P169" s="36" t="s">
        <v>997</v>
      </c>
      <c r="Q169" s="35" t="s">
        <v>448</v>
      </c>
    </row>
  </sheetData>
  <autoFilter ref="A9:Q169" xr:uid="{00000000-0009-0000-0000-000002000000}"/>
  <mergeCells count="25">
    <mergeCell ref="O8:O9"/>
    <mergeCell ref="P8:P9"/>
    <mergeCell ref="Q8:Q9"/>
    <mergeCell ref="L8:N8"/>
    <mergeCell ref="J8:J9"/>
    <mergeCell ref="A7:Q7"/>
    <mergeCell ref="A1:Q1"/>
    <mergeCell ref="J3:L3"/>
    <mergeCell ref="J4:L4"/>
    <mergeCell ref="J5:L5"/>
    <mergeCell ref="J6:L6"/>
    <mergeCell ref="G3:I3"/>
    <mergeCell ref="G4:I4"/>
    <mergeCell ref="G5:I5"/>
    <mergeCell ref="G6:I6"/>
    <mergeCell ref="H8:H9"/>
    <mergeCell ref="K8:K9"/>
    <mergeCell ref="A8:A9"/>
    <mergeCell ref="C8:C9"/>
    <mergeCell ref="B8:B9"/>
    <mergeCell ref="G8:G9"/>
    <mergeCell ref="F8:F9"/>
    <mergeCell ref="E8:E9"/>
    <mergeCell ref="D8:D9"/>
    <mergeCell ref="I8:I9"/>
  </mergeCells>
  <phoneticPr fontId="12" type="noConversion"/>
  <printOptions horizontalCentered="1"/>
  <pageMargins left="0.51181102362204722" right="0.51181102362204722" top="0.78740157480314965" bottom="0.78740157480314965" header="0.31496062992125984" footer="0.31496062992125984"/>
  <pageSetup paperSize="8" scale="50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showDropDown="1" showInputMessage="1" showErrorMessage="1" xr:uid="{00000000-0002-0000-0200-000000000000}">
          <x14:formula1>
            <xm:f>'Lista Suspensa'!$A$2:$A$9</xm:f>
          </x14:formula1>
          <xm:sqref>L9</xm:sqref>
        </x14:dataValidation>
        <x14:dataValidation type="list" showInputMessage="1" showErrorMessage="1" xr:uid="{00000000-0002-0000-0200-000001000000}">
          <x14:formula1>
            <xm:f>'Lista Suspensa'!$B$2:$B$33</xm:f>
          </x14:formula1>
          <xm:sqref>M10</xm:sqref>
        </x14:dataValidation>
        <x14:dataValidation type="list" allowBlank="1" showInputMessage="1" showErrorMessage="1" xr:uid="{00000000-0002-0000-0200-000002000000}">
          <x14:formula1>
            <xm:f>'Lista Suspensa'!$C$2:$C$87</xm:f>
          </x14:formula1>
          <xm:sqref>N86:N108 N10:N84 N111:N128 N137:N169 O170:O202</xm:sqref>
        </x14:dataValidation>
        <x14:dataValidation type="list" allowBlank="1" showInputMessage="1" showErrorMessage="1" xr:uid="{00000000-0002-0000-0200-000003000000}">
          <x14:formula1>
            <xm:f>'Lista Suspensa'!$D$2:$D$8</xm:f>
          </x14:formula1>
          <xm:sqref>O86:O108 O10:O84 O111:O128 O137:O169</xm:sqref>
        </x14:dataValidation>
        <x14:dataValidation type="list" allowBlank="1" showInputMessage="1" showErrorMessage="1" xr:uid="{00000000-0002-0000-0200-000004000000}">
          <x14:formula1>
            <xm:f>'Lista Suspensa'!$A$2:$A$9</xm:f>
          </x14:formula1>
          <xm:sqref>L86:L108 L10:L84 L111:L128 L137:L169</xm:sqref>
        </x14:dataValidation>
        <x14:dataValidation type="list" allowBlank="1" showInputMessage="1" showErrorMessage="1" xr:uid="{00000000-0002-0000-0200-000005000000}">
          <x14:formula1>
            <xm:f>'Lista Suspensa'!$B$2:$B$33</xm:f>
          </x14:formula1>
          <xm:sqref>M86:M108 M11:M84 M111:M128 M137:M170</xm:sqref>
        </x14:dataValidation>
        <x14:dataValidation type="list" allowBlank="1" showInputMessage="1" showErrorMessage="1" xr:uid="{00000000-0002-0000-0200-000006000000}">
          <x14:formula1>
            <xm:f>'Lista Suspensa'!$E$2:$E$4</xm:f>
          </x14:formula1>
          <xm:sqref>J86:J108 J10:J84 J111:J128 J136:J199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EAB65-FCF6-49C5-97D2-C80229447317}">
  <sheetPr>
    <pageSetUpPr fitToPage="1"/>
  </sheetPr>
  <dimension ref="A1:P31"/>
  <sheetViews>
    <sheetView showGridLines="0" zoomScale="80" zoomScaleNormal="80" workbookViewId="0">
      <selection activeCell="G8" sqref="G8:G9"/>
    </sheetView>
  </sheetViews>
  <sheetFormatPr defaultRowHeight="46.5" customHeight="1" x14ac:dyDescent="0.2"/>
  <cols>
    <col min="1" max="1" width="5.5703125" style="5" customWidth="1"/>
    <col min="2" max="2" width="15.42578125" style="5" customWidth="1"/>
    <col min="3" max="3" width="13.85546875" style="5" customWidth="1"/>
    <col min="4" max="4" width="67.7109375" style="5" customWidth="1"/>
    <col min="5" max="5" width="16.7109375" style="5" customWidth="1"/>
    <col min="6" max="6" width="13" style="5" customWidth="1"/>
    <col min="7" max="7" width="14" style="5" customWidth="1"/>
    <col min="8" max="8" width="19.28515625" style="5" customWidth="1"/>
    <col min="9" max="9" width="19" style="5" customWidth="1"/>
    <col min="10" max="10" width="18.5703125" style="5" customWidth="1"/>
    <col min="11" max="11" width="18.140625" style="5" customWidth="1"/>
    <col min="12" max="12" width="17.5703125" style="5" customWidth="1"/>
    <col min="13" max="13" width="21.5703125" style="5" customWidth="1"/>
    <col min="14" max="14" width="17" style="5" customWidth="1"/>
    <col min="15" max="15" width="35" style="61" customWidth="1"/>
    <col min="16" max="16" width="25.42578125" customWidth="1"/>
  </cols>
  <sheetData>
    <row r="1" spans="1:16" ht="33.75" customHeight="1" x14ac:dyDescent="0.2">
      <c r="A1" s="133" t="s">
        <v>405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</row>
    <row r="2" spans="1:16" ht="7.5" customHeight="1" x14ac:dyDescent="0.2">
      <c r="A2" s="13"/>
      <c r="B2" s="13"/>
      <c r="C2" s="13"/>
      <c r="D2" s="13"/>
      <c r="E2" s="13"/>
      <c r="F2" s="13"/>
      <c r="G2" s="13"/>
      <c r="H2"/>
      <c r="I2"/>
      <c r="K2" s="8"/>
      <c r="L2"/>
      <c r="M2"/>
      <c r="N2"/>
      <c r="O2" s="60"/>
    </row>
    <row r="3" spans="1:16" ht="21.95" customHeight="1" x14ac:dyDescent="0.2">
      <c r="A3" s="13"/>
      <c r="D3" s="40"/>
      <c r="E3" s="40"/>
      <c r="F3" s="140" t="s">
        <v>230</v>
      </c>
      <c r="G3" s="140"/>
      <c r="H3" s="140"/>
      <c r="I3" s="146"/>
      <c r="J3" s="147" t="s">
        <v>231</v>
      </c>
      <c r="K3" s="147"/>
      <c r="L3" s="147"/>
      <c r="M3" s="40"/>
      <c r="O3" s="60"/>
    </row>
    <row r="4" spans="1:16" ht="21.95" customHeight="1" x14ac:dyDescent="0.2">
      <c r="A4" s="13"/>
      <c r="D4" s="40"/>
      <c r="E4" s="40"/>
      <c r="F4" s="140" t="s">
        <v>232</v>
      </c>
      <c r="G4" s="140"/>
      <c r="H4" s="140"/>
      <c r="I4" s="140"/>
      <c r="J4" s="147" t="s">
        <v>233</v>
      </c>
      <c r="K4" s="147"/>
      <c r="L4" s="147"/>
      <c r="M4" s="40"/>
      <c r="O4" s="60"/>
    </row>
    <row r="5" spans="1:16" ht="21.95" customHeight="1" x14ac:dyDescent="0.2">
      <c r="A5" s="13"/>
      <c r="D5" s="93"/>
      <c r="E5" s="40"/>
      <c r="F5" s="140" t="s">
        <v>492</v>
      </c>
      <c r="G5" s="140"/>
      <c r="H5" s="140"/>
      <c r="I5" s="140"/>
      <c r="J5" s="144" t="s">
        <v>625</v>
      </c>
      <c r="K5" s="144"/>
      <c r="L5" s="144"/>
      <c r="M5" s="105"/>
      <c r="O5" s="60"/>
    </row>
    <row r="6" spans="1:16" ht="21.95" customHeight="1" x14ac:dyDescent="0.2">
      <c r="A6" s="13"/>
      <c r="D6" s="40"/>
      <c r="E6" s="41"/>
      <c r="F6" s="140" t="s">
        <v>639</v>
      </c>
      <c r="G6" s="140"/>
      <c r="H6" s="140"/>
      <c r="I6" s="140"/>
      <c r="J6" s="147" t="s">
        <v>626</v>
      </c>
      <c r="K6" s="147"/>
      <c r="L6" s="147"/>
      <c r="M6" s="40"/>
      <c r="O6" s="60"/>
    </row>
    <row r="7" spans="1:16" ht="15" customHeight="1" x14ac:dyDescent="0.2">
      <c r="A7" s="148" t="s">
        <v>81</v>
      </c>
      <c r="B7" s="149"/>
      <c r="C7" s="149"/>
      <c r="D7" s="149"/>
      <c r="E7" s="149"/>
      <c r="F7" s="149"/>
      <c r="G7" s="149"/>
      <c r="H7" s="149"/>
      <c r="I7" s="149"/>
      <c r="J7" s="149"/>
      <c r="K7" s="149"/>
      <c r="L7" s="149"/>
      <c r="M7" s="149"/>
      <c r="N7" s="149"/>
      <c r="O7" s="149"/>
      <c r="P7" s="149"/>
    </row>
    <row r="8" spans="1:16" ht="32.25" customHeight="1" x14ac:dyDescent="0.2">
      <c r="A8" s="145" t="s">
        <v>497</v>
      </c>
      <c r="B8" s="145" t="s">
        <v>17</v>
      </c>
      <c r="C8" s="145" t="s">
        <v>437</v>
      </c>
      <c r="D8" s="145" t="s">
        <v>23</v>
      </c>
      <c r="E8" s="145" t="s">
        <v>83</v>
      </c>
      <c r="F8" s="145" t="s">
        <v>80</v>
      </c>
      <c r="G8" s="145" t="s">
        <v>496</v>
      </c>
      <c r="H8" s="145" t="s">
        <v>403</v>
      </c>
      <c r="I8" s="145" t="s">
        <v>0</v>
      </c>
      <c r="J8" s="145" t="s">
        <v>82</v>
      </c>
      <c r="K8" s="141" t="s">
        <v>21</v>
      </c>
      <c r="L8" s="142"/>
      <c r="M8" s="143"/>
      <c r="N8" s="129" t="s">
        <v>386</v>
      </c>
      <c r="O8" s="145" t="s">
        <v>15</v>
      </c>
      <c r="P8" s="145" t="s">
        <v>14</v>
      </c>
    </row>
    <row r="9" spans="1:16" s="6" customFormat="1" ht="31.5" x14ac:dyDescent="0.2">
      <c r="A9" s="145"/>
      <c r="B9" s="145"/>
      <c r="C9" s="145"/>
      <c r="D9" s="145"/>
      <c r="E9" s="145"/>
      <c r="F9" s="145"/>
      <c r="G9" s="145"/>
      <c r="H9" s="145"/>
      <c r="I9" s="145"/>
      <c r="J9" s="145"/>
      <c r="K9" s="94" t="s">
        <v>253</v>
      </c>
      <c r="L9" s="94" t="s">
        <v>254</v>
      </c>
      <c r="M9" s="94" t="s">
        <v>255</v>
      </c>
      <c r="N9" s="130"/>
      <c r="O9" s="145"/>
      <c r="P9" s="145"/>
    </row>
    <row r="10" spans="1:16" ht="73.5" customHeight="1" x14ac:dyDescent="0.2">
      <c r="A10" s="21">
        <v>1</v>
      </c>
      <c r="B10" s="21" t="s">
        <v>410</v>
      </c>
      <c r="C10" s="21" t="s">
        <v>439</v>
      </c>
      <c r="D10" s="22" t="s">
        <v>640</v>
      </c>
      <c r="E10" s="22" t="s">
        <v>433</v>
      </c>
      <c r="F10" s="22" t="s">
        <v>409</v>
      </c>
      <c r="G10" s="37">
        <v>4</v>
      </c>
      <c r="H10" s="34">
        <v>2000000</v>
      </c>
      <c r="I10" s="36" t="s">
        <v>395</v>
      </c>
      <c r="J10" s="23">
        <v>46316</v>
      </c>
      <c r="K10" s="22" t="s">
        <v>263</v>
      </c>
      <c r="L10" s="22" t="s">
        <v>292</v>
      </c>
      <c r="M10" s="22" t="s">
        <v>347</v>
      </c>
      <c r="N10" s="22" t="s">
        <v>388</v>
      </c>
      <c r="O10" s="22" t="s">
        <v>641</v>
      </c>
      <c r="P10" s="22"/>
    </row>
    <row r="11" spans="1:16" ht="52.5" customHeight="1" x14ac:dyDescent="0.2">
      <c r="A11" s="84">
        <v>2</v>
      </c>
      <c r="B11" s="85" t="s">
        <v>410</v>
      </c>
      <c r="C11" s="85" t="s">
        <v>439</v>
      </c>
      <c r="D11" s="85" t="s">
        <v>642</v>
      </c>
      <c r="E11" s="85" t="s">
        <v>432</v>
      </c>
      <c r="F11" s="85" t="s">
        <v>409</v>
      </c>
      <c r="G11" s="86">
        <v>1</v>
      </c>
      <c r="H11" s="89">
        <v>2300000</v>
      </c>
      <c r="I11" s="90" t="s">
        <v>395</v>
      </c>
      <c r="J11" s="87">
        <v>46355</v>
      </c>
      <c r="K11" s="85" t="s">
        <v>263</v>
      </c>
      <c r="L11" s="85" t="s">
        <v>292</v>
      </c>
      <c r="M11" s="85" t="s">
        <v>347</v>
      </c>
      <c r="N11" s="85" t="s">
        <v>388</v>
      </c>
      <c r="O11" s="88" t="s">
        <v>643</v>
      </c>
      <c r="P11" s="85"/>
    </row>
    <row r="12" spans="1:16" ht="66.75" customHeight="1" x14ac:dyDescent="0.2">
      <c r="A12" s="21">
        <v>3</v>
      </c>
      <c r="B12" s="21" t="s">
        <v>410</v>
      </c>
      <c r="C12" s="21" t="s">
        <v>439</v>
      </c>
      <c r="D12" s="22" t="s">
        <v>644</v>
      </c>
      <c r="E12" s="22" t="s">
        <v>433</v>
      </c>
      <c r="F12" s="22" t="s">
        <v>409</v>
      </c>
      <c r="G12" s="37">
        <v>1</v>
      </c>
      <c r="H12" s="34">
        <v>700000</v>
      </c>
      <c r="I12" s="36" t="s">
        <v>396</v>
      </c>
      <c r="J12" s="23" t="s">
        <v>20</v>
      </c>
      <c r="K12" s="22" t="s">
        <v>263</v>
      </c>
      <c r="L12" s="22" t="s">
        <v>292</v>
      </c>
      <c r="M12" s="22" t="s">
        <v>347</v>
      </c>
      <c r="N12" s="22" t="s">
        <v>388</v>
      </c>
      <c r="O12" s="22" t="s">
        <v>411</v>
      </c>
      <c r="P12" s="22"/>
    </row>
    <row r="13" spans="1:16" ht="51.75" customHeight="1" x14ac:dyDescent="0.2">
      <c r="A13" s="30">
        <v>5</v>
      </c>
      <c r="B13" s="30" t="s">
        <v>410</v>
      </c>
      <c r="C13" s="30" t="s">
        <v>439</v>
      </c>
      <c r="D13" s="9" t="s">
        <v>406</v>
      </c>
      <c r="E13" s="9" t="s">
        <v>434</v>
      </c>
      <c r="F13" s="9" t="s">
        <v>409</v>
      </c>
      <c r="G13" s="39">
        <v>1</v>
      </c>
      <c r="H13" s="38">
        <v>2300000</v>
      </c>
      <c r="I13" s="81" t="s">
        <v>396</v>
      </c>
      <c r="J13" s="31" t="s">
        <v>20</v>
      </c>
      <c r="K13" s="9" t="s">
        <v>263</v>
      </c>
      <c r="L13" s="9" t="s">
        <v>292</v>
      </c>
      <c r="M13" s="9" t="s">
        <v>347</v>
      </c>
      <c r="N13" s="9" t="s">
        <v>388</v>
      </c>
      <c r="O13" s="9" t="s">
        <v>411</v>
      </c>
      <c r="P13" s="9" t="s">
        <v>412</v>
      </c>
    </row>
    <row r="14" spans="1:16" ht="62.25" customHeight="1" x14ac:dyDescent="0.2">
      <c r="A14" s="21">
        <v>6</v>
      </c>
      <c r="B14" s="22" t="s">
        <v>410</v>
      </c>
      <c r="C14" s="22" t="s">
        <v>439</v>
      </c>
      <c r="D14" s="22" t="s">
        <v>645</v>
      </c>
      <c r="E14" s="22" t="s">
        <v>435</v>
      </c>
      <c r="F14" s="22" t="s">
        <v>409</v>
      </c>
      <c r="G14" s="37">
        <v>1</v>
      </c>
      <c r="H14" s="34">
        <v>393778.66</v>
      </c>
      <c r="I14" s="36" t="s">
        <v>396</v>
      </c>
      <c r="J14" s="23">
        <v>46406</v>
      </c>
      <c r="K14" s="22" t="s">
        <v>262</v>
      </c>
      <c r="L14" s="22" t="s">
        <v>292</v>
      </c>
      <c r="M14" s="22" t="s">
        <v>337</v>
      </c>
      <c r="N14" s="22" t="s">
        <v>388</v>
      </c>
      <c r="O14" s="24" t="s">
        <v>411</v>
      </c>
      <c r="P14" s="22" t="s">
        <v>413</v>
      </c>
    </row>
    <row r="15" spans="1:16" ht="49.5" customHeight="1" x14ac:dyDescent="0.2">
      <c r="A15" s="30">
        <v>7</v>
      </c>
      <c r="B15" s="30" t="s">
        <v>410</v>
      </c>
      <c r="C15" s="30" t="s">
        <v>439</v>
      </c>
      <c r="D15" s="9" t="s">
        <v>646</v>
      </c>
      <c r="E15" s="9" t="s">
        <v>436</v>
      </c>
      <c r="F15" s="9" t="s">
        <v>409</v>
      </c>
      <c r="G15" s="39">
        <v>1</v>
      </c>
      <c r="H15" s="38">
        <v>200000</v>
      </c>
      <c r="I15" s="81" t="s">
        <v>395</v>
      </c>
      <c r="J15" s="31">
        <v>45970</v>
      </c>
      <c r="K15" s="9" t="s">
        <v>263</v>
      </c>
      <c r="L15" s="9" t="s">
        <v>292</v>
      </c>
      <c r="M15" s="9" t="s">
        <v>347</v>
      </c>
      <c r="N15" s="9" t="s">
        <v>388</v>
      </c>
      <c r="O15" s="32" t="s">
        <v>647</v>
      </c>
      <c r="P15" s="9"/>
    </row>
    <row r="16" spans="1:16" ht="59.25" customHeight="1" x14ac:dyDescent="0.2">
      <c r="A16" s="21">
        <v>8</v>
      </c>
      <c r="B16" s="22" t="s">
        <v>410</v>
      </c>
      <c r="C16" s="22" t="s">
        <v>439</v>
      </c>
      <c r="D16" s="22" t="s">
        <v>648</v>
      </c>
      <c r="E16" s="22" t="s">
        <v>430</v>
      </c>
      <c r="F16" s="22" t="s">
        <v>409</v>
      </c>
      <c r="G16" s="37">
        <v>1</v>
      </c>
      <c r="H16" s="34">
        <v>1145375.03</v>
      </c>
      <c r="I16" s="36" t="s">
        <v>395</v>
      </c>
      <c r="J16" s="23" t="s">
        <v>20</v>
      </c>
      <c r="K16" s="22" t="s">
        <v>262</v>
      </c>
      <c r="L16" s="22" t="s">
        <v>292</v>
      </c>
      <c r="M16" s="22" t="s">
        <v>337</v>
      </c>
      <c r="N16" s="22" t="s">
        <v>388</v>
      </c>
      <c r="O16" s="24" t="s">
        <v>20</v>
      </c>
      <c r="P16" s="22"/>
    </row>
    <row r="17" spans="1:16" ht="56.25" customHeight="1" x14ac:dyDescent="0.2">
      <c r="A17" s="30">
        <v>9</v>
      </c>
      <c r="B17" s="30" t="s">
        <v>410</v>
      </c>
      <c r="C17" s="30" t="s">
        <v>439</v>
      </c>
      <c r="D17" s="9" t="s">
        <v>407</v>
      </c>
      <c r="E17" s="9" t="s">
        <v>429</v>
      </c>
      <c r="F17" s="9" t="s">
        <v>409</v>
      </c>
      <c r="G17" s="39">
        <v>1</v>
      </c>
      <c r="H17" s="38">
        <v>200000</v>
      </c>
      <c r="I17" s="81" t="s">
        <v>395</v>
      </c>
      <c r="J17" s="31" t="s">
        <v>20</v>
      </c>
      <c r="K17" s="9" t="s">
        <v>263</v>
      </c>
      <c r="L17" s="9" t="s">
        <v>292</v>
      </c>
      <c r="M17" s="9" t="s">
        <v>347</v>
      </c>
      <c r="N17" s="9" t="s">
        <v>388</v>
      </c>
      <c r="O17" s="32" t="s">
        <v>20</v>
      </c>
      <c r="P17" s="9"/>
    </row>
    <row r="18" spans="1:16" ht="54" customHeight="1" x14ac:dyDescent="0.2">
      <c r="A18" s="21">
        <v>10</v>
      </c>
      <c r="B18" s="22" t="s">
        <v>410</v>
      </c>
      <c r="C18" s="22" t="s">
        <v>439</v>
      </c>
      <c r="D18" s="22" t="s">
        <v>649</v>
      </c>
      <c r="E18" s="22" t="s">
        <v>434</v>
      </c>
      <c r="F18" s="22" t="s">
        <v>409</v>
      </c>
      <c r="G18" s="37">
        <v>1</v>
      </c>
      <c r="H18" s="34">
        <v>500000</v>
      </c>
      <c r="I18" s="36" t="s">
        <v>396</v>
      </c>
      <c r="J18" s="23" t="s">
        <v>20</v>
      </c>
      <c r="K18" s="22" t="s">
        <v>263</v>
      </c>
      <c r="L18" s="22" t="s">
        <v>292</v>
      </c>
      <c r="M18" s="22" t="s">
        <v>347</v>
      </c>
      <c r="N18" s="22" t="s">
        <v>388</v>
      </c>
      <c r="O18" s="24" t="s">
        <v>411</v>
      </c>
      <c r="P18" s="22"/>
    </row>
    <row r="19" spans="1:16" ht="66" customHeight="1" x14ac:dyDescent="0.2">
      <c r="A19" s="30">
        <v>11</v>
      </c>
      <c r="B19" s="30" t="s">
        <v>410</v>
      </c>
      <c r="C19" s="30" t="s">
        <v>439</v>
      </c>
      <c r="D19" s="9" t="s">
        <v>408</v>
      </c>
      <c r="E19" s="9" t="s">
        <v>429</v>
      </c>
      <c r="F19" s="9" t="s">
        <v>409</v>
      </c>
      <c r="G19" s="39">
        <v>1</v>
      </c>
      <c r="H19" s="38">
        <v>500000</v>
      </c>
      <c r="I19" s="81" t="s">
        <v>396</v>
      </c>
      <c r="J19" s="31" t="s">
        <v>20</v>
      </c>
      <c r="K19" s="9" t="s">
        <v>262</v>
      </c>
      <c r="L19" s="9" t="s">
        <v>292</v>
      </c>
      <c r="M19" s="9" t="s">
        <v>337</v>
      </c>
      <c r="N19" s="9" t="s">
        <v>388</v>
      </c>
      <c r="O19" s="9" t="s">
        <v>411</v>
      </c>
      <c r="P19" s="9"/>
    </row>
    <row r="20" spans="1:16" ht="55.5" customHeight="1" x14ac:dyDescent="0.2">
      <c r="A20" s="21">
        <v>12</v>
      </c>
      <c r="B20" s="22" t="s">
        <v>410</v>
      </c>
      <c r="C20" s="22" t="s">
        <v>439</v>
      </c>
      <c r="D20" s="22" t="s">
        <v>650</v>
      </c>
      <c r="E20" s="22" t="s">
        <v>432</v>
      </c>
      <c r="F20" s="22" t="s">
        <v>409</v>
      </c>
      <c r="G20" s="37">
        <v>1</v>
      </c>
      <c r="H20" s="34">
        <v>1000000</v>
      </c>
      <c r="I20" s="36" t="s">
        <v>396</v>
      </c>
      <c r="J20" s="23" t="s">
        <v>20</v>
      </c>
      <c r="K20" s="22" t="s">
        <v>263</v>
      </c>
      <c r="L20" s="22" t="s">
        <v>292</v>
      </c>
      <c r="M20" s="22" t="s">
        <v>347</v>
      </c>
      <c r="N20" s="22" t="s">
        <v>388</v>
      </c>
      <c r="O20" s="24" t="s">
        <v>411</v>
      </c>
      <c r="P20" s="22"/>
    </row>
    <row r="21" spans="1:16" ht="38.25" x14ac:dyDescent="0.2">
      <c r="A21" s="30">
        <v>13</v>
      </c>
      <c r="B21" s="30" t="s">
        <v>410</v>
      </c>
      <c r="C21" s="30" t="s">
        <v>439</v>
      </c>
      <c r="D21" s="9" t="s">
        <v>651</v>
      </c>
      <c r="E21" s="9" t="s">
        <v>430</v>
      </c>
      <c r="F21" s="9" t="s">
        <v>409</v>
      </c>
      <c r="G21" s="39">
        <v>1</v>
      </c>
      <c r="H21" s="38">
        <v>99471.34</v>
      </c>
      <c r="I21" s="81" t="s">
        <v>396</v>
      </c>
      <c r="J21" s="31" t="s">
        <v>20</v>
      </c>
      <c r="K21" s="9" t="s">
        <v>262</v>
      </c>
      <c r="L21" s="9" t="s">
        <v>292</v>
      </c>
      <c r="M21" s="9" t="s">
        <v>337</v>
      </c>
      <c r="N21" s="9" t="s">
        <v>388</v>
      </c>
      <c r="O21" s="9" t="s">
        <v>411</v>
      </c>
      <c r="P21" s="9"/>
    </row>
    <row r="22" spans="1:16" ht="60.75" customHeight="1" x14ac:dyDescent="0.2">
      <c r="A22" s="21">
        <v>14</v>
      </c>
      <c r="B22" s="22" t="s">
        <v>410</v>
      </c>
      <c r="C22" s="22" t="s">
        <v>438</v>
      </c>
      <c r="D22" s="22" t="s">
        <v>511</v>
      </c>
      <c r="E22" s="22" t="s">
        <v>431</v>
      </c>
      <c r="F22" s="22" t="s">
        <v>409</v>
      </c>
      <c r="G22" s="37">
        <v>1</v>
      </c>
      <c r="H22" s="34">
        <v>500000</v>
      </c>
      <c r="I22" s="36" t="s">
        <v>396</v>
      </c>
      <c r="J22" s="23" t="s">
        <v>20</v>
      </c>
      <c r="K22" s="22" t="s">
        <v>263</v>
      </c>
      <c r="L22" s="22" t="s">
        <v>292</v>
      </c>
      <c r="M22" s="22" t="s">
        <v>347</v>
      </c>
      <c r="N22" s="22" t="s">
        <v>388</v>
      </c>
      <c r="O22" s="24" t="s">
        <v>411</v>
      </c>
      <c r="P22" s="22"/>
    </row>
    <row r="23" spans="1:16" ht="38.25" x14ac:dyDescent="0.2">
      <c r="A23" s="30">
        <v>15</v>
      </c>
      <c r="B23" s="30" t="s">
        <v>410</v>
      </c>
      <c r="C23" s="30" t="s">
        <v>493</v>
      </c>
      <c r="D23" s="62" t="s">
        <v>652</v>
      </c>
      <c r="E23" s="9" t="s">
        <v>498</v>
      </c>
      <c r="F23" s="9" t="s">
        <v>409</v>
      </c>
      <c r="G23" s="39">
        <v>1</v>
      </c>
      <c r="H23" s="38">
        <v>10461.969999999999</v>
      </c>
      <c r="I23" s="81" t="s">
        <v>395</v>
      </c>
      <c r="J23" s="31" t="s">
        <v>20</v>
      </c>
      <c r="K23" s="9" t="s">
        <v>262</v>
      </c>
      <c r="L23" s="9" t="s">
        <v>292</v>
      </c>
      <c r="M23" s="9" t="s">
        <v>337</v>
      </c>
      <c r="N23" s="9" t="s">
        <v>388</v>
      </c>
      <c r="O23" s="9" t="s">
        <v>414</v>
      </c>
      <c r="P23" s="9"/>
    </row>
    <row r="24" spans="1:16" ht="69" customHeight="1" x14ac:dyDescent="0.2">
      <c r="A24" s="21">
        <v>16</v>
      </c>
      <c r="B24" s="22" t="s">
        <v>410</v>
      </c>
      <c r="C24" s="22" t="s">
        <v>493</v>
      </c>
      <c r="D24" s="63" t="s">
        <v>653</v>
      </c>
      <c r="E24" s="22" t="s">
        <v>498</v>
      </c>
      <c r="F24" s="22" t="s">
        <v>409</v>
      </c>
      <c r="G24" s="37">
        <v>1</v>
      </c>
      <c r="H24" s="34">
        <v>3085</v>
      </c>
      <c r="I24" s="36" t="s">
        <v>395</v>
      </c>
      <c r="J24" s="23" t="s">
        <v>20</v>
      </c>
      <c r="K24" s="22" t="s">
        <v>262</v>
      </c>
      <c r="L24" s="22" t="s">
        <v>292</v>
      </c>
      <c r="M24" s="22" t="s">
        <v>337</v>
      </c>
      <c r="N24" s="22" t="s">
        <v>388</v>
      </c>
      <c r="O24" s="24" t="s">
        <v>414</v>
      </c>
      <c r="P24" s="22"/>
    </row>
    <row r="25" spans="1:16" ht="51.75" customHeight="1" x14ac:dyDescent="0.2">
      <c r="A25" s="30">
        <v>17</v>
      </c>
      <c r="B25" s="30" t="s">
        <v>410</v>
      </c>
      <c r="C25" s="30" t="s">
        <v>494</v>
      </c>
      <c r="D25" s="62" t="s">
        <v>654</v>
      </c>
      <c r="E25" s="9" t="s">
        <v>499</v>
      </c>
      <c r="F25" s="9" t="s">
        <v>409</v>
      </c>
      <c r="G25" s="39">
        <v>1</v>
      </c>
      <c r="H25" s="38">
        <v>3085</v>
      </c>
      <c r="I25" s="81" t="s">
        <v>396</v>
      </c>
      <c r="J25" s="31" t="s">
        <v>20</v>
      </c>
      <c r="K25" s="9" t="s">
        <v>262</v>
      </c>
      <c r="L25" s="9" t="s">
        <v>292</v>
      </c>
      <c r="M25" s="9" t="s">
        <v>333</v>
      </c>
      <c r="N25" s="9" t="s">
        <v>388</v>
      </c>
      <c r="O25" s="9" t="s">
        <v>411</v>
      </c>
      <c r="P25" s="9"/>
    </row>
    <row r="26" spans="1:16" ht="61.5" customHeight="1" x14ac:dyDescent="0.2">
      <c r="A26" s="21">
        <v>18</v>
      </c>
      <c r="B26" s="22" t="s">
        <v>410</v>
      </c>
      <c r="C26" s="22" t="s">
        <v>494</v>
      </c>
      <c r="D26" s="63" t="s">
        <v>655</v>
      </c>
      <c r="E26" s="22" t="s">
        <v>499</v>
      </c>
      <c r="F26" s="22" t="s">
        <v>409</v>
      </c>
      <c r="G26" s="37">
        <v>1</v>
      </c>
      <c r="H26" s="34">
        <v>3500000</v>
      </c>
      <c r="I26" s="36" t="s">
        <v>396</v>
      </c>
      <c r="J26" s="23" t="s">
        <v>20</v>
      </c>
      <c r="K26" s="22" t="s">
        <v>262</v>
      </c>
      <c r="L26" s="22" t="s">
        <v>292</v>
      </c>
      <c r="M26" s="22" t="s">
        <v>333</v>
      </c>
      <c r="N26" s="22" t="s">
        <v>388</v>
      </c>
      <c r="O26" s="24" t="s">
        <v>411</v>
      </c>
      <c r="P26" s="22"/>
    </row>
    <row r="27" spans="1:16" ht="69" customHeight="1" x14ac:dyDescent="0.2">
      <c r="A27" s="30">
        <v>19</v>
      </c>
      <c r="B27" s="30" t="s">
        <v>410</v>
      </c>
      <c r="C27" s="30" t="s">
        <v>438</v>
      </c>
      <c r="D27" s="62" t="s">
        <v>656</v>
      </c>
      <c r="E27" s="9" t="s">
        <v>430</v>
      </c>
      <c r="F27" s="9" t="s">
        <v>409</v>
      </c>
      <c r="G27" s="39">
        <v>1</v>
      </c>
      <c r="H27" s="38">
        <v>100000</v>
      </c>
      <c r="I27" s="81" t="s">
        <v>396</v>
      </c>
      <c r="J27" s="31" t="s">
        <v>20</v>
      </c>
      <c r="K27" s="9" t="s">
        <v>262</v>
      </c>
      <c r="L27" s="9" t="s">
        <v>292</v>
      </c>
      <c r="M27" s="9" t="s">
        <v>337</v>
      </c>
      <c r="N27" s="9" t="s">
        <v>388</v>
      </c>
      <c r="O27" s="9" t="s">
        <v>411</v>
      </c>
      <c r="P27" s="9"/>
    </row>
    <row r="28" spans="1:16" ht="64.5" customHeight="1" x14ac:dyDescent="0.2">
      <c r="A28" s="21">
        <v>20</v>
      </c>
      <c r="B28" s="22" t="s">
        <v>410</v>
      </c>
      <c r="C28" s="22" t="s">
        <v>493</v>
      </c>
      <c r="D28" s="63" t="s">
        <v>657</v>
      </c>
      <c r="E28" s="22" t="s">
        <v>589</v>
      </c>
      <c r="F28" s="22" t="s">
        <v>409</v>
      </c>
      <c r="G28" s="37">
        <v>1</v>
      </c>
      <c r="H28" s="34">
        <v>500000</v>
      </c>
      <c r="I28" s="36" t="s">
        <v>396</v>
      </c>
      <c r="J28" s="23" t="s">
        <v>20</v>
      </c>
      <c r="K28" s="22" t="s">
        <v>262</v>
      </c>
      <c r="L28" s="22" t="s">
        <v>292</v>
      </c>
      <c r="M28" s="22" t="s">
        <v>337</v>
      </c>
      <c r="N28" s="22" t="s">
        <v>388</v>
      </c>
      <c r="O28" s="24" t="s">
        <v>411</v>
      </c>
      <c r="P28" s="22"/>
    </row>
    <row r="29" spans="1:16" ht="17.25" customHeight="1" x14ac:dyDescent="0.2"/>
    <row r="30" spans="1:16" ht="12.75" x14ac:dyDescent="0.2"/>
    <row r="31" spans="1:16" ht="12.75" x14ac:dyDescent="0.2"/>
  </sheetData>
  <protectedRanges>
    <protectedRange sqref="D18:D19" name="Intervalo2_1_1"/>
    <protectedRange algorithmName="SHA-512" hashValue="xOz3bfWjFiWWSOHz6ZZacafXPv34bho3VIUdjraXxGfi9xi6wZk6+odsB2+v7XkGr7YDFhA8yHxIH0y/g7hQrg==" saltValue="lEZRY/tpG+lmFu4M/uXujg==" spinCount="100000" sqref="D23 D27" name="Contrato"/>
    <protectedRange algorithmName="SHA-512" hashValue="xOz3bfWjFiWWSOHz6ZZacafXPv34bho3VIUdjraXxGfi9xi6wZk6+odsB2+v7XkGr7YDFhA8yHxIH0y/g7hQrg==" saltValue="lEZRY/tpG+lmFu4M/uXujg==" spinCount="100000" sqref="D26 D28" name="Contrato_1_1"/>
  </protectedRanges>
  <autoFilter ref="A9:Z28" xr:uid="{00000000-0009-0000-0000-000003000000}"/>
  <mergeCells count="24">
    <mergeCell ref="C8:C9"/>
    <mergeCell ref="D8:D9"/>
    <mergeCell ref="E8:E9"/>
    <mergeCell ref="A1:P1"/>
    <mergeCell ref="F3:I3"/>
    <mergeCell ref="J3:L3"/>
    <mergeCell ref="F4:I4"/>
    <mergeCell ref="J4:L4"/>
    <mergeCell ref="F5:I5"/>
    <mergeCell ref="J5:L5"/>
    <mergeCell ref="F6:I6"/>
    <mergeCell ref="N8:N9"/>
    <mergeCell ref="H8:H9"/>
    <mergeCell ref="I8:I9"/>
    <mergeCell ref="J8:J9"/>
    <mergeCell ref="F8:F9"/>
    <mergeCell ref="G8:G9"/>
    <mergeCell ref="J6:L6"/>
    <mergeCell ref="A7:P7"/>
    <mergeCell ref="K8:M8"/>
    <mergeCell ref="O8:O9"/>
    <mergeCell ref="P8:P9"/>
    <mergeCell ref="A8:A9"/>
    <mergeCell ref="B8:B9"/>
  </mergeCells>
  <conditionalFormatting sqref="C2">
    <cfRule type="duplicateValues" dxfId="3" priority="1"/>
  </conditionalFormatting>
  <pageMargins left="0.511811024" right="0.511811024" top="0.78740157499999996" bottom="0.78740157499999996" header="0.31496062000000002" footer="0.31496062000000002"/>
  <pageSetup paperSize="8" scale="46" orientation="landscape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38A19817-BDA3-4F2A-9464-C6631AA379F4}">
          <x14:formula1>
            <xm:f>'Lista Suspensa'!$E$2:$E$4</xm:f>
          </x14:formula1>
          <xm:sqref>W10:W62</xm:sqref>
        </x14:dataValidation>
        <x14:dataValidation type="list" allowBlank="1" showInputMessage="1" showErrorMessage="1" xr:uid="{BB0CE1EC-6D5D-4986-BFF6-11205A14B9FB}">
          <x14:formula1>
            <xm:f>'Lista Suspensa'!$B$2:$B$33</xm:f>
          </x14:formula1>
          <xm:sqref>P29:P32</xm:sqref>
        </x14:dataValidation>
        <x14:dataValidation type="list" allowBlank="1" showInputMessage="1" showErrorMessage="1" xr:uid="{4E324799-86D3-4D76-ACA0-FE27F551F2A4}">
          <x14:formula1>
            <xm:f>'Lista Suspensa'!$C$2:$C$87</xm:f>
          </x14:formula1>
          <xm:sqref>R29:R65</xm:sqref>
        </x14:dataValidation>
        <x14:dataValidation type="list" showDropDown="1" showInputMessage="1" showErrorMessage="1" xr:uid="{61B44CCA-5C7C-428B-85BE-99A047D1E6D5}">
          <x14:formula1>
            <xm:f>'Lista Suspensa'!$A$2:$A$9</xm:f>
          </x14:formula1>
          <xm:sqref>O9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68"/>
  <sheetViews>
    <sheetView showGridLines="0" zoomScale="80" zoomScaleNormal="80" workbookViewId="0">
      <selection activeCell="K13" sqref="K13"/>
    </sheetView>
  </sheetViews>
  <sheetFormatPr defaultRowHeight="12.75" x14ac:dyDescent="0.2"/>
  <cols>
    <col min="1" max="1" width="5.7109375" style="5" customWidth="1"/>
    <col min="2" max="2" width="14.42578125" style="5" customWidth="1"/>
    <col min="3" max="3" width="16.140625" style="5" customWidth="1"/>
    <col min="4" max="4" width="53.85546875" style="5" customWidth="1"/>
    <col min="5" max="5" width="16.5703125" style="5" customWidth="1"/>
    <col min="6" max="6" width="9.28515625" style="5" customWidth="1"/>
    <col min="7" max="7" width="13.28515625" style="5" customWidth="1"/>
    <col min="8" max="8" width="18.42578125" style="5" customWidth="1"/>
    <col min="9" max="9" width="14.7109375" customWidth="1"/>
    <col min="10" max="10" width="16.85546875" style="5" customWidth="1"/>
    <col min="11" max="11" width="17.5703125" style="5" customWidth="1"/>
    <col min="12" max="12" width="17.42578125" style="5" customWidth="1"/>
    <col min="13" max="13" width="22.28515625" style="5" customWidth="1"/>
    <col min="14" max="14" width="14.85546875" style="5" customWidth="1"/>
    <col min="15" max="15" width="25.5703125" style="7" customWidth="1"/>
    <col min="16" max="16" width="36" style="7" customWidth="1"/>
  </cols>
  <sheetData>
    <row r="1" spans="1:16" ht="33" customHeight="1" x14ac:dyDescent="0.2">
      <c r="A1" s="133" t="s">
        <v>236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</row>
    <row r="2" spans="1:16" x14ac:dyDescent="0.2">
      <c r="A2" s="13"/>
      <c r="B2" s="13"/>
      <c r="C2" s="13"/>
      <c r="D2" s="13"/>
      <c r="E2" s="13"/>
      <c r="F2" s="13"/>
      <c r="G2" s="13"/>
      <c r="H2" s="8"/>
      <c r="J2" s="13"/>
      <c r="K2" s="13"/>
      <c r="L2" s="13"/>
      <c r="M2" s="13"/>
      <c r="N2" s="13"/>
      <c r="O2"/>
      <c r="P2" s="10"/>
    </row>
    <row r="3" spans="1:16" ht="21.95" customHeight="1" x14ac:dyDescent="0.2">
      <c r="A3" s="40"/>
      <c r="B3" s="40"/>
      <c r="C3" s="40"/>
      <c r="D3" s="40"/>
      <c r="E3" s="40"/>
      <c r="F3" s="140" t="s">
        <v>230</v>
      </c>
      <c r="G3" s="140"/>
      <c r="H3" s="140"/>
      <c r="I3" s="146"/>
      <c r="J3" s="147" t="s">
        <v>231</v>
      </c>
      <c r="K3" s="147"/>
      <c r="L3" s="147"/>
      <c r="M3" s="40"/>
      <c r="N3" s="40"/>
      <c r="O3"/>
      <c r="P3" s="10"/>
    </row>
    <row r="4" spans="1:16" ht="21.95" customHeight="1" x14ac:dyDescent="0.2">
      <c r="A4" s="40"/>
      <c r="B4" s="40"/>
      <c r="C4" s="40"/>
      <c r="D4" s="40"/>
      <c r="E4" s="40"/>
      <c r="F4" s="140" t="s">
        <v>232</v>
      </c>
      <c r="G4" s="140"/>
      <c r="H4" s="140"/>
      <c r="I4" s="146"/>
      <c r="J4" s="147" t="s">
        <v>233</v>
      </c>
      <c r="K4" s="147"/>
      <c r="L4" s="147"/>
      <c r="M4" s="40"/>
      <c r="N4" s="40"/>
      <c r="O4"/>
      <c r="P4" s="10"/>
    </row>
    <row r="5" spans="1:16" ht="21.95" customHeight="1" x14ac:dyDescent="0.2">
      <c r="A5" s="40"/>
      <c r="B5" s="40"/>
      <c r="C5" s="40"/>
      <c r="D5" s="105"/>
      <c r="E5" s="105"/>
      <c r="F5" s="140" t="s">
        <v>492</v>
      </c>
      <c r="G5" s="140"/>
      <c r="H5" s="140"/>
      <c r="I5" s="146"/>
      <c r="J5" s="144" t="s">
        <v>625</v>
      </c>
      <c r="K5" s="144"/>
      <c r="L5" s="144"/>
      <c r="M5" s="105"/>
      <c r="N5" s="105"/>
      <c r="O5"/>
      <c r="P5" s="10"/>
    </row>
    <row r="6" spans="1:16" ht="21.95" customHeight="1" x14ac:dyDescent="0.2">
      <c r="A6" s="40"/>
      <c r="B6" s="40"/>
      <c r="C6" s="40"/>
      <c r="D6" s="41"/>
      <c r="E6" s="41"/>
      <c r="F6" s="140" t="s">
        <v>639</v>
      </c>
      <c r="G6" s="140"/>
      <c r="H6" s="140"/>
      <c r="I6" s="146"/>
      <c r="J6" s="152" t="s">
        <v>626</v>
      </c>
      <c r="K6" s="152"/>
      <c r="L6" s="152"/>
      <c r="M6" s="41"/>
      <c r="N6" s="41"/>
      <c r="O6"/>
      <c r="P6" s="10"/>
    </row>
    <row r="7" spans="1:16" ht="15" customHeight="1" x14ac:dyDescent="0.2">
      <c r="A7" s="13"/>
      <c r="D7" s="13"/>
      <c r="E7" s="13"/>
      <c r="G7" s="93"/>
      <c r="H7" s="8"/>
      <c r="J7" s="11"/>
      <c r="K7" s="15"/>
      <c r="L7" s="15"/>
      <c r="M7" s="15"/>
      <c r="N7" s="15"/>
      <c r="O7"/>
      <c r="P7" s="10"/>
    </row>
    <row r="8" spans="1:16" ht="28.5" x14ac:dyDescent="0.2">
      <c r="A8" s="153" t="s">
        <v>81</v>
      </c>
      <c r="B8" s="153"/>
      <c r="C8" s="153"/>
      <c r="D8" s="153"/>
      <c r="E8" s="153"/>
      <c r="F8" s="153"/>
      <c r="G8" s="153"/>
      <c r="H8" s="153"/>
      <c r="I8" s="153"/>
      <c r="J8" s="153"/>
      <c r="K8" s="153"/>
      <c r="L8" s="153"/>
      <c r="M8" s="153"/>
      <c r="N8" s="153"/>
      <c r="O8" s="153"/>
      <c r="P8" s="153"/>
    </row>
    <row r="9" spans="1:16" ht="32.25" customHeight="1" x14ac:dyDescent="0.2">
      <c r="A9" s="129" t="s">
        <v>497</v>
      </c>
      <c r="B9" s="129" t="s">
        <v>17</v>
      </c>
      <c r="C9" s="129" t="s">
        <v>495</v>
      </c>
      <c r="D9" s="129" t="s">
        <v>114</v>
      </c>
      <c r="E9" s="145" t="s">
        <v>83</v>
      </c>
      <c r="F9" s="129" t="s">
        <v>115</v>
      </c>
      <c r="G9" s="145" t="s">
        <v>496</v>
      </c>
      <c r="H9" s="129" t="s">
        <v>116</v>
      </c>
      <c r="I9" s="129" t="s">
        <v>0</v>
      </c>
      <c r="J9" s="129" t="s">
        <v>82</v>
      </c>
      <c r="K9" s="141" t="s">
        <v>21</v>
      </c>
      <c r="L9" s="142"/>
      <c r="M9" s="143"/>
      <c r="N9" s="150" t="s">
        <v>252</v>
      </c>
      <c r="O9" s="129" t="s">
        <v>15</v>
      </c>
      <c r="P9" s="154" t="s">
        <v>14</v>
      </c>
    </row>
    <row r="10" spans="1:16" s="6" customFormat="1" ht="47.25" customHeight="1" x14ac:dyDescent="0.2">
      <c r="A10" s="130"/>
      <c r="B10" s="130"/>
      <c r="C10" s="130"/>
      <c r="D10" s="130"/>
      <c r="E10" s="145"/>
      <c r="F10" s="130"/>
      <c r="G10" s="145"/>
      <c r="H10" s="130"/>
      <c r="I10" s="130"/>
      <c r="J10" s="130"/>
      <c r="K10" s="57" t="s">
        <v>253</v>
      </c>
      <c r="L10" s="57" t="s">
        <v>254</v>
      </c>
      <c r="M10" s="57" t="s">
        <v>255</v>
      </c>
      <c r="N10" s="151"/>
      <c r="O10" s="130"/>
      <c r="P10" s="155"/>
    </row>
    <row r="11" spans="1:16" s="6" customFormat="1" ht="84.75" customHeight="1" x14ac:dyDescent="0.2">
      <c r="A11" s="106">
        <v>1</v>
      </c>
      <c r="B11" s="30" t="s">
        <v>19</v>
      </c>
      <c r="C11" s="9" t="s">
        <v>117</v>
      </c>
      <c r="D11" s="9" t="s">
        <v>658</v>
      </c>
      <c r="E11" s="9" t="s">
        <v>659</v>
      </c>
      <c r="F11" s="9" t="s">
        <v>89</v>
      </c>
      <c r="G11" s="107">
        <v>30</v>
      </c>
      <c r="H11" s="108">
        <v>750000</v>
      </c>
      <c r="I11" s="109" t="s">
        <v>395</v>
      </c>
      <c r="J11" s="31" t="s">
        <v>660</v>
      </c>
      <c r="K11" s="31" t="s">
        <v>262</v>
      </c>
      <c r="L11" s="109" t="s">
        <v>292</v>
      </c>
      <c r="M11" s="109" t="s">
        <v>333</v>
      </c>
      <c r="N11" s="109" t="s">
        <v>390</v>
      </c>
      <c r="O11" s="109" t="s">
        <v>155</v>
      </c>
      <c r="P11" s="110"/>
    </row>
    <row r="12" spans="1:16" ht="58.5" customHeight="1" x14ac:dyDescent="0.2">
      <c r="A12" s="17">
        <v>2</v>
      </c>
      <c r="B12" s="21" t="s">
        <v>19</v>
      </c>
      <c r="C12" s="22" t="s">
        <v>118</v>
      </c>
      <c r="D12" s="22" t="s">
        <v>119</v>
      </c>
      <c r="E12" s="22" t="s">
        <v>661</v>
      </c>
      <c r="F12" s="22" t="s">
        <v>86</v>
      </c>
      <c r="G12" s="22" t="s">
        <v>86</v>
      </c>
      <c r="H12" s="20">
        <v>10000000</v>
      </c>
      <c r="I12" s="18" t="s">
        <v>395</v>
      </c>
      <c r="J12" s="23" t="s">
        <v>662</v>
      </c>
      <c r="K12" s="23" t="s">
        <v>262</v>
      </c>
      <c r="L12" s="22" t="s">
        <v>292</v>
      </c>
      <c r="M12" s="22" t="s">
        <v>337</v>
      </c>
      <c r="N12" s="22" t="s">
        <v>388</v>
      </c>
      <c r="O12" s="18" t="s">
        <v>501</v>
      </c>
      <c r="P12" s="67"/>
    </row>
    <row r="13" spans="1:16" ht="60.75" customHeight="1" x14ac:dyDescent="0.2">
      <c r="A13" s="106">
        <v>3</v>
      </c>
      <c r="B13" s="30" t="s">
        <v>19</v>
      </c>
      <c r="C13" s="9" t="s">
        <v>120</v>
      </c>
      <c r="D13" s="9" t="s">
        <v>663</v>
      </c>
      <c r="E13" s="9" t="s">
        <v>664</v>
      </c>
      <c r="F13" s="9" t="s">
        <v>89</v>
      </c>
      <c r="G13" s="9">
        <v>12</v>
      </c>
      <c r="H13" s="108">
        <v>9000000</v>
      </c>
      <c r="I13" s="109" t="s">
        <v>395</v>
      </c>
      <c r="J13" s="31">
        <v>46522</v>
      </c>
      <c r="K13" s="31" t="s">
        <v>262</v>
      </c>
      <c r="L13" s="9" t="s">
        <v>292</v>
      </c>
      <c r="M13" s="9" t="s">
        <v>337</v>
      </c>
      <c r="N13" s="9" t="s">
        <v>388</v>
      </c>
      <c r="O13" s="109" t="s">
        <v>502</v>
      </c>
      <c r="P13" s="111"/>
    </row>
    <row r="14" spans="1:16" ht="59.25" customHeight="1" x14ac:dyDescent="0.2">
      <c r="A14" s="17">
        <v>4</v>
      </c>
      <c r="B14" s="21" t="s">
        <v>19</v>
      </c>
      <c r="C14" s="22" t="s">
        <v>453</v>
      </c>
      <c r="D14" s="22" t="s">
        <v>121</v>
      </c>
      <c r="E14" s="22" t="s">
        <v>443</v>
      </c>
      <c r="F14" s="22" t="s">
        <v>20</v>
      </c>
      <c r="G14" s="22" t="s">
        <v>20</v>
      </c>
      <c r="H14" s="24">
        <v>1500000</v>
      </c>
      <c r="I14" s="18" t="s">
        <v>396</v>
      </c>
      <c r="J14" s="19">
        <v>46022</v>
      </c>
      <c r="K14" s="19" t="s">
        <v>262</v>
      </c>
      <c r="L14" s="18" t="s">
        <v>292</v>
      </c>
      <c r="M14" s="18" t="s">
        <v>379</v>
      </c>
      <c r="N14" s="18" t="s">
        <v>388</v>
      </c>
      <c r="O14" s="18" t="s">
        <v>155</v>
      </c>
      <c r="P14" s="67" t="s">
        <v>454</v>
      </c>
    </row>
    <row r="15" spans="1:16" ht="54" customHeight="1" x14ac:dyDescent="0.2">
      <c r="A15" s="106">
        <v>5</v>
      </c>
      <c r="B15" s="106" t="s">
        <v>19</v>
      </c>
      <c r="C15" s="109" t="s">
        <v>122</v>
      </c>
      <c r="D15" s="9" t="s">
        <v>665</v>
      </c>
      <c r="E15" s="9" t="s">
        <v>666</v>
      </c>
      <c r="F15" s="109" t="s">
        <v>90</v>
      </c>
      <c r="G15" s="112">
        <v>1459.529</v>
      </c>
      <c r="H15" s="113">
        <v>9000000</v>
      </c>
      <c r="I15" s="109" t="s">
        <v>395</v>
      </c>
      <c r="J15" s="31">
        <v>42813</v>
      </c>
      <c r="K15" s="31" t="s">
        <v>263</v>
      </c>
      <c r="L15" s="109" t="s">
        <v>292</v>
      </c>
      <c r="M15" s="109" t="s">
        <v>337</v>
      </c>
      <c r="N15" s="109" t="s">
        <v>388</v>
      </c>
      <c r="O15" s="109" t="s">
        <v>503</v>
      </c>
      <c r="P15" s="111"/>
    </row>
    <row r="16" spans="1:16" ht="58.5" customHeight="1" x14ac:dyDescent="0.2">
      <c r="A16" s="17">
        <v>6</v>
      </c>
      <c r="B16" s="17" t="s">
        <v>19</v>
      </c>
      <c r="C16" s="18" t="s">
        <v>123</v>
      </c>
      <c r="D16" s="22" t="s">
        <v>667</v>
      </c>
      <c r="E16" s="22" t="s">
        <v>666</v>
      </c>
      <c r="F16" s="18" t="s">
        <v>90</v>
      </c>
      <c r="G16" s="26">
        <v>1564.3810000000001</v>
      </c>
      <c r="H16" s="27">
        <v>8000000</v>
      </c>
      <c r="I16" s="18" t="s">
        <v>395</v>
      </c>
      <c r="J16" s="23">
        <v>46470</v>
      </c>
      <c r="K16" s="23" t="s">
        <v>263</v>
      </c>
      <c r="L16" s="18" t="s">
        <v>292</v>
      </c>
      <c r="M16" s="18" t="s">
        <v>337</v>
      </c>
      <c r="N16" s="18" t="s">
        <v>388</v>
      </c>
      <c r="O16" s="18" t="s">
        <v>504</v>
      </c>
      <c r="P16" s="25"/>
    </row>
    <row r="17" spans="1:16" ht="63" customHeight="1" x14ac:dyDescent="0.2">
      <c r="A17" s="106">
        <v>7</v>
      </c>
      <c r="B17" s="106" t="s">
        <v>19</v>
      </c>
      <c r="C17" s="109" t="s">
        <v>124</v>
      </c>
      <c r="D17" s="9" t="s">
        <v>668</v>
      </c>
      <c r="E17" s="9" t="s">
        <v>666</v>
      </c>
      <c r="F17" s="109" t="s">
        <v>90</v>
      </c>
      <c r="G17" s="112">
        <v>1530.585</v>
      </c>
      <c r="H17" s="113">
        <v>9176142.1600000001</v>
      </c>
      <c r="I17" s="109" t="s">
        <v>395</v>
      </c>
      <c r="J17" s="31">
        <v>46465</v>
      </c>
      <c r="K17" s="31" t="s">
        <v>263</v>
      </c>
      <c r="L17" s="109" t="s">
        <v>292</v>
      </c>
      <c r="M17" s="109" t="s">
        <v>337</v>
      </c>
      <c r="N17" s="109" t="s">
        <v>388</v>
      </c>
      <c r="O17" s="109" t="s">
        <v>505</v>
      </c>
      <c r="P17" s="111"/>
    </row>
    <row r="18" spans="1:16" ht="54.75" customHeight="1" x14ac:dyDescent="0.2">
      <c r="A18" s="17">
        <v>8</v>
      </c>
      <c r="B18" s="17" t="s">
        <v>19</v>
      </c>
      <c r="C18" s="18" t="s">
        <v>125</v>
      </c>
      <c r="D18" s="22" t="s">
        <v>669</v>
      </c>
      <c r="E18" s="22" t="s">
        <v>666</v>
      </c>
      <c r="F18" s="18" t="s">
        <v>90</v>
      </c>
      <c r="G18" s="26">
        <v>1246.4939999999999</v>
      </c>
      <c r="H18" s="27">
        <v>5000000</v>
      </c>
      <c r="I18" s="18" t="s">
        <v>395</v>
      </c>
      <c r="J18" s="23">
        <v>46521</v>
      </c>
      <c r="K18" s="23" t="s">
        <v>263</v>
      </c>
      <c r="L18" s="18" t="s">
        <v>292</v>
      </c>
      <c r="M18" s="18" t="s">
        <v>337</v>
      </c>
      <c r="N18" s="18" t="s">
        <v>388</v>
      </c>
      <c r="O18" s="18" t="s">
        <v>506</v>
      </c>
      <c r="P18" s="25"/>
    </row>
    <row r="19" spans="1:16" ht="48" customHeight="1" x14ac:dyDescent="0.2">
      <c r="A19" s="106">
        <v>9</v>
      </c>
      <c r="B19" s="106" t="s">
        <v>19</v>
      </c>
      <c r="C19" s="109" t="s">
        <v>126</v>
      </c>
      <c r="D19" s="9" t="s">
        <v>670</v>
      </c>
      <c r="E19" s="9" t="s">
        <v>671</v>
      </c>
      <c r="F19" s="109" t="s">
        <v>90</v>
      </c>
      <c r="G19" s="112">
        <v>97.6</v>
      </c>
      <c r="H19" s="114">
        <v>23975602.93</v>
      </c>
      <c r="I19" s="109" t="s">
        <v>395</v>
      </c>
      <c r="J19" s="115">
        <v>46142</v>
      </c>
      <c r="K19" s="31" t="s">
        <v>263</v>
      </c>
      <c r="L19" s="109" t="s">
        <v>292</v>
      </c>
      <c r="M19" s="109" t="s">
        <v>337</v>
      </c>
      <c r="N19" s="116" t="s">
        <v>388</v>
      </c>
      <c r="O19" s="109" t="s">
        <v>507</v>
      </c>
      <c r="P19" s="117"/>
    </row>
    <row r="20" spans="1:16" ht="56.25" customHeight="1" x14ac:dyDescent="0.2">
      <c r="A20" s="17">
        <v>10</v>
      </c>
      <c r="B20" s="17" t="s">
        <v>19</v>
      </c>
      <c r="C20" s="18" t="s">
        <v>127</v>
      </c>
      <c r="D20" s="22" t="s">
        <v>672</v>
      </c>
      <c r="E20" s="22" t="s">
        <v>671</v>
      </c>
      <c r="F20" s="18" t="s">
        <v>90</v>
      </c>
      <c r="G20" s="26">
        <v>141.9</v>
      </c>
      <c r="H20" s="28">
        <v>33523332.18</v>
      </c>
      <c r="I20" s="18" t="s">
        <v>395</v>
      </c>
      <c r="J20" s="19">
        <v>46142</v>
      </c>
      <c r="K20" s="23" t="s">
        <v>263</v>
      </c>
      <c r="L20" s="18" t="s">
        <v>292</v>
      </c>
      <c r="M20" s="18" t="s">
        <v>337</v>
      </c>
      <c r="N20" s="66" t="s">
        <v>388</v>
      </c>
      <c r="O20" s="18" t="s">
        <v>508</v>
      </c>
      <c r="P20" s="22"/>
    </row>
    <row r="21" spans="1:16" ht="52.5" customHeight="1" x14ac:dyDescent="0.2">
      <c r="A21" s="106">
        <v>11</v>
      </c>
      <c r="B21" s="106" t="s">
        <v>19</v>
      </c>
      <c r="C21" s="109" t="s">
        <v>128</v>
      </c>
      <c r="D21" s="9" t="s">
        <v>673</v>
      </c>
      <c r="E21" s="9" t="s">
        <v>671</v>
      </c>
      <c r="F21" s="109" t="s">
        <v>90</v>
      </c>
      <c r="G21" s="112">
        <v>74.44</v>
      </c>
      <c r="H21" s="114">
        <v>14637596.58</v>
      </c>
      <c r="I21" s="109" t="s">
        <v>395</v>
      </c>
      <c r="J21" s="115">
        <v>46142</v>
      </c>
      <c r="K21" s="31" t="s">
        <v>263</v>
      </c>
      <c r="L21" s="109" t="s">
        <v>292</v>
      </c>
      <c r="M21" s="109" t="s">
        <v>337</v>
      </c>
      <c r="N21" s="116" t="s">
        <v>388</v>
      </c>
      <c r="O21" s="109" t="s">
        <v>111</v>
      </c>
      <c r="P21" s="9"/>
    </row>
    <row r="22" spans="1:16" ht="55.5" customHeight="1" x14ac:dyDescent="0.2">
      <c r="A22" s="17">
        <v>12</v>
      </c>
      <c r="B22" s="17" t="s">
        <v>19</v>
      </c>
      <c r="C22" s="18" t="s">
        <v>129</v>
      </c>
      <c r="D22" s="22" t="s">
        <v>674</v>
      </c>
      <c r="E22" s="22" t="s">
        <v>671</v>
      </c>
      <c r="F22" s="18" t="s">
        <v>90</v>
      </c>
      <c r="G22" s="26">
        <v>144.43</v>
      </c>
      <c r="H22" s="28">
        <v>44427714.590000004</v>
      </c>
      <c r="I22" s="18" t="s">
        <v>395</v>
      </c>
      <c r="J22" s="19">
        <v>46142</v>
      </c>
      <c r="K22" s="23" t="s">
        <v>263</v>
      </c>
      <c r="L22" s="18" t="s">
        <v>292</v>
      </c>
      <c r="M22" s="18" t="s">
        <v>337</v>
      </c>
      <c r="N22" s="66" t="s">
        <v>388</v>
      </c>
      <c r="O22" s="18" t="s">
        <v>509</v>
      </c>
      <c r="P22" s="22"/>
    </row>
    <row r="23" spans="1:16" ht="65.25" customHeight="1" x14ac:dyDescent="0.2">
      <c r="A23" s="106">
        <v>13</v>
      </c>
      <c r="B23" s="106" t="s">
        <v>19</v>
      </c>
      <c r="C23" s="109" t="s">
        <v>20</v>
      </c>
      <c r="D23" s="9" t="s">
        <v>455</v>
      </c>
      <c r="E23" s="9" t="s">
        <v>462</v>
      </c>
      <c r="F23" s="109" t="s">
        <v>90</v>
      </c>
      <c r="G23" s="112" t="s">
        <v>20</v>
      </c>
      <c r="H23" s="113">
        <v>5000000</v>
      </c>
      <c r="I23" s="109" t="s">
        <v>396</v>
      </c>
      <c r="J23" s="115"/>
      <c r="K23" s="31" t="s">
        <v>263</v>
      </c>
      <c r="L23" s="109" t="s">
        <v>292</v>
      </c>
      <c r="M23" s="109" t="s">
        <v>337</v>
      </c>
      <c r="N23" s="109" t="s">
        <v>388</v>
      </c>
      <c r="O23" s="109" t="s">
        <v>161</v>
      </c>
      <c r="P23" s="118"/>
    </row>
    <row r="24" spans="1:16" ht="70.5" customHeight="1" x14ac:dyDescent="0.2">
      <c r="A24" s="17">
        <v>14</v>
      </c>
      <c r="B24" s="17" t="s">
        <v>19</v>
      </c>
      <c r="C24" s="18" t="s">
        <v>20</v>
      </c>
      <c r="D24" s="22" t="s">
        <v>540</v>
      </c>
      <c r="E24" s="22" t="s">
        <v>462</v>
      </c>
      <c r="F24" s="18" t="s">
        <v>90</v>
      </c>
      <c r="G24" s="26" t="s">
        <v>20</v>
      </c>
      <c r="H24" s="27">
        <v>5000000</v>
      </c>
      <c r="I24" s="18" t="s">
        <v>396</v>
      </c>
      <c r="J24" s="19"/>
      <c r="K24" s="23" t="s">
        <v>263</v>
      </c>
      <c r="L24" s="18" t="s">
        <v>292</v>
      </c>
      <c r="M24" s="18" t="s">
        <v>337</v>
      </c>
      <c r="N24" s="18" t="s">
        <v>388</v>
      </c>
      <c r="O24" s="18" t="s">
        <v>161</v>
      </c>
      <c r="P24" s="18"/>
    </row>
    <row r="25" spans="1:16" ht="60" customHeight="1" x14ac:dyDescent="0.2">
      <c r="A25" s="106">
        <v>15</v>
      </c>
      <c r="B25" s="106" t="s">
        <v>19</v>
      </c>
      <c r="C25" s="109" t="s">
        <v>20</v>
      </c>
      <c r="D25" s="9" t="s">
        <v>457</v>
      </c>
      <c r="E25" s="9" t="s">
        <v>462</v>
      </c>
      <c r="F25" s="109" t="s">
        <v>90</v>
      </c>
      <c r="G25" s="112" t="s">
        <v>20</v>
      </c>
      <c r="H25" s="113">
        <v>5000000</v>
      </c>
      <c r="I25" s="109" t="s">
        <v>396</v>
      </c>
      <c r="J25" s="115"/>
      <c r="K25" s="31" t="s">
        <v>263</v>
      </c>
      <c r="L25" s="109" t="s">
        <v>292</v>
      </c>
      <c r="M25" s="109" t="s">
        <v>337</v>
      </c>
      <c r="N25" s="109" t="s">
        <v>388</v>
      </c>
      <c r="O25" s="109" t="s">
        <v>161</v>
      </c>
      <c r="P25" s="109"/>
    </row>
    <row r="26" spans="1:16" ht="65.25" customHeight="1" x14ac:dyDescent="0.2">
      <c r="A26" s="17">
        <v>16</v>
      </c>
      <c r="B26" s="17" t="s">
        <v>19</v>
      </c>
      <c r="C26" s="18" t="s">
        <v>20</v>
      </c>
      <c r="D26" s="22" t="s">
        <v>456</v>
      </c>
      <c r="E26" s="22" t="s">
        <v>462</v>
      </c>
      <c r="F26" s="18" t="s">
        <v>90</v>
      </c>
      <c r="G26" s="26" t="s">
        <v>20</v>
      </c>
      <c r="H26" s="27">
        <v>5000000</v>
      </c>
      <c r="I26" s="18" t="s">
        <v>396</v>
      </c>
      <c r="J26" s="19"/>
      <c r="K26" s="23" t="s">
        <v>263</v>
      </c>
      <c r="L26" s="18" t="s">
        <v>292</v>
      </c>
      <c r="M26" s="18" t="s">
        <v>337</v>
      </c>
      <c r="N26" s="18" t="s">
        <v>388</v>
      </c>
      <c r="O26" s="18" t="s">
        <v>161</v>
      </c>
      <c r="P26" s="18"/>
    </row>
    <row r="27" spans="1:16" ht="60.75" customHeight="1" x14ac:dyDescent="0.2">
      <c r="A27" s="106">
        <v>17</v>
      </c>
      <c r="B27" s="106" t="s">
        <v>19</v>
      </c>
      <c r="C27" s="109" t="s">
        <v>538</v>
      </c>
      <c r="D27" s="9" t="s">
        <v>675</v>
      </c>
      <c r="E27" s="9" t="s">
        <v>462</v>
      </c>
      <c r="F27" s="109" t="s">
        <v>90</v>
      </c>
      <c r="G27" s="112">
        <v>20.94</v>
      </c>
      <c r="H27" s="113">
        <v>1200000</v>
      </c>
      <c r="I27" s="109" t="s">
        <v>395</v>
      </c>
      <c r="J27" s="115">
        <v>46142</v>
      </c>
      <c r="K27" s="31" t="s">
        <v>263</v>
      </c>
      <c r="L27" s="109" t="s">
        <v>292</v>
      </c>
      <c r="M27" s="109" t="s">
        <v>337</v>
      </c>
      <c r="N27" s="109" t="s">
        <v>388</v>
      </c>
      <c r="O27" s="109" t="s">
        <v>592</v>
      </c>
      <c r="P27" s="109"/>
    </row>
    <row r="28" spans="1:16" ht="65.25" customHeight="1" x14ac:dyDescent="0.2">
      <c r="A28" s="17">
        <v>18</v>
      </c>
      <c r="B28" s="17" t="s">
        <v>19</v>
      </c>
      <c r="C28" s="18" t="s">
        <v>539</v>
      </c>
      <c r="D28" s="22" t="s">
        <v>676</v>
      </c>
      <c r="E28" s="22" t="s">
        <v>462</v>
      </c>
      <c r="F28" s="18" t="s">
        <v>90</v>
      </c>
      <c r="G28" s="26">
        <v>22.907</v>
      </c>
      <c r="H28" s="27">
        <v>3500000</v>
      </c>
      <c r="I28" s="18" t="s">
        <v>395</v>
      </c>
      <c r="J28" s="19">
        <v>46142</v>
      </c>
      <c r="K28" s="23" t="s">
        <v>263</v>
      </c>
      <c r="L28" s="18" t="s">
        <v>292</v>
      </c>
      <c r="M28" s="18" t="s">
        <v>337</v>
      </c>
      <c r="N28" s="18" t="s">
        <v>388</v>
      </c>
      <c r="O28" s="18" t="s">
        <v>504</v>
      </c>
      <c r="P28" s="18"/>
    </row>
    <row r="29" spans="1:16" ht="65.25" customHeight="1" x14ac:dyDescent="0.2">
      <c r="A29" s="106">
        <v>19</v>
      </c>
      <c r="B29" s="106" t="s">
        <v>19</v>
      </c>
      <c r="C29" s="109" t="s">
        <v>537</v>
      </c>
      <c r="D29" s="9" t="s">
        <v>677</v>
      </c>
      <c r="E29" s="9" t="s">
        <v>462</v>
      </c>
      <c r="F29" s="109" t="s">
        <v>90</v>
      </c>
      <c r="G29" s="112">
        <v>26.4</v>
      </c>
      <c r="H29" s="113">
        <v>2000000</v>
      </c>
      <c r="I29" s="109" t="s">
        <v>395</v>
      </c>
      <c r="J29" s="115">
        <v>46142</v>
      </c>
      <c r="K29" s="31" t="s">
        <v>263</v>
      </c>
      <c r="L29" s="109" t="s">
        <v>292</v>
      </c>
      <c r="M29" s="109" t="s">
        <v>337</v>
      </c>
      <c r="N29" s="109" t="s">
        <v>388</v>
      </c>
      <c r="O29" s="109" t="s">
        <v>678</v>
      </c>
      <c r="P29" s="109"/>
    </row>
    <row r="30" spans="1:16" ht="61.5" customHeight="1" x14ac:dyDescent="0.2">
      <c r="A30" s="17">
        <v>20</v>
      </c>
      <c r="B30" s="17" t="s">
        <v>19</v>
      </c>
      <c r="C30" s="22" t="s">
        <v>482</v>
      </c>
      <c r="D30" s="22" t="s">
        <v>679</v>
      </c>
      <c r="E30" s="22" t="s">
        <v>459</v>
      </c>
      <c r="F30" s="18" t="s">
        <v>90</v>
      </c>
      <c r="G30" s="26">
        <v>8.66</v>
      </c>
      <c r="H30" s="27">
        <v>2800000</v>
      </c>
      <c r="I30" s="18" t="s">
        <v>396</v>
      </c>
      <c r="J30" s="23" t="s">
        <v>680</v>
      </c>
      <c r="K30" s="19" t="s">
        <v>263</v>
      </c>
      <c r="L30" s="18" t="s">
        <v>292</v>
      </c>
      <c r="M30" s="18" t="s">
        <v>347</v>
      </c>
      <c r="N30" s="18" t="s">
        <v>388</v>
      </c>
      <c r="O30" s="18" t="s">
        <v>609</v>
      </c>
      <c r="P30" s="18"/>
    </row>
    <row r="31" spans="1:16" ht="50.25" customHeight="1" x14ac:dyDescent="0.2">
      <c r="A31" s="106">
        <v>21</v>
      </c>
      <c r="B31" s="106" t="s">
        <v>19</v>
      </c>
      <c r="C31" s="9" t="s">
        <v>458</v>
      </c>
      <c r="D31" s="9" t="s">
        <v>681</v>
      </c>
      <c r="E31" s="9" t="s">
        <v>459</v>
      </c>
      <c r="F31" s="109" t="s">
        <v>90</v>
      </c>
      <c r="G31" s="112">
        <v>25.204999999999998</v>
      </c>
      <c r="H31" s="113">
        <v>5000000</v>
      </c>
      <c r="I31" s="109" t="s">
        <v>396</v>
      </c>
      <c r="J31" s="31">
        <v>46425</v>
      </c>
      <c r="K31" s="115" t="s">
        <v>263</v>
      </c>
      <c r="L31" s="109" t="s">
        <v>292</v>
      </c>
      <c r="M31" s="109" t="s">
        <v>347</v>
      </c>
      <c r="N31" s="109" t="s">
        <v>388</v>
      </c>
      <c r="O31" s="109" t="s">
        <v>161</v>
      </c>
      <c r="P31" s="109"/>
    </row>
    <row r="32" spans="1:16" ht="50.25" customHeight="1" x14ac:dyDescent="0.2">
      <c r="A32" s="17">
        <v>22</v>
      </c>
      <c r="B32" s="17" t="s">
        <v>19</v>
      </c>
      <c r="C32" s="22" t="s">
        <v>130</v>
      </c>
      <c r="D32" s="22" t="s">
        <v>682</v>
      </c>
      <c r="E32" s="22" t="s">
        <v>459</v>
      </c>
      <c r="F32" s="18" t="s">
        <v>90</v>
      </c>
      <c r="G32" s="26">
        <v>19.175000000000001</v>
      </c>
      <c r="H32" s="27">
        <v>5000000</v>
      </c>
      <c r="I32" s="18" t="s">
        <v>396</v>
      </c>
      <c r="J32" s="23">
        <v>46425</v>
      </c>
      <c r="K32" s="19" t="s">
        <v>263</v>
      </c>
      <c r="L32" s="18" t="s">
        <v>292</v>
      </c>
      <c r="M32" s="18" t="s">
        <v>347</v>
      </c>
      <c r="N32" s="18" t="s">
        <v>388</v>
      </c>
      <c r="O32" s="18" t="s">
        <v>161</v>
      </c>
      <c r="P32" s="18"/>
    </row>
    <row r="33" spans="1:16" ht="54" customHeight="1" x14ac:dyDescent="0.2">
      <c r="A33" s="106">
        <v>23</v>
      </c>
      <c r="B33" s="106" t="s">
        <v>19</v>
      </c>
      <c r="C33" s="9" t="s">
        <v>546</v>
      </c>
      <c r="D33" s="9" t="s">
        <v>683</v>
      </c>
      <c r="E33" s="9" t="s">
        <v>459</v>
      </c>
      <c r="F33" s="109" t="s">
        <v>90</v>
      </c>
      <c r="G33" s="112">
        <v>5.3449999999999998</v>
      </c>
      <c r="H33" s="113">
        <v>6000000</v>
      </c>
      <c r="I33" s="109" t="s">
        <v>396</v>
      </c>
      <c r="J33" s="31">
        <v>46249</v>
      </c>
      <c r="K33" s="115" t="s">
        <v>263</v>
      </c>
      <c r="L33" s="109" t="s">
        <v>292</v>
      </c>
      <c r="M33" s="109" t="s">
        <v>347</v>
      </c>
      <c r="N33" s="109" t="s">
        <v>388</v>
      </c>
      <c r="O33" s="109" t="s">
        <v>596</v>
      </c>
      <c r="P33" s="109"/>
    </row>
    <row r="34" spans="1:16" ht="68.25" customHeight="1" x14ac:dyDescent="0.2">
      <c r="A34" s="17">
        <v>24</v>
      </c>
      <c r="B34" s="17" t="s">
        <v>19</v>
      </c>
      <c r="C34" s="22" t="s">
        <v>485</v>
      </c>
      <c r="D34" s="22" t="s">
        <v>684</v>
      </c>
      <c r="E34" s="22" t="s">
        <v>459</v>
      </c>
      <c r="F34" s="18" t="s">
        <v>90</v>
      </c>
      <c r="G34" s="26">
        <v>4.8639999999999999</v>
      </c>
      <c r="H34" s="27">
        <v>6300000</v>
      </c>
      <c r="I34" s="18" t="s">
        <v>396</v>
      </c>
      <c r="J34" s="23" t="s">
        <v>685</v>
      </c>
      <c r="K34" s="19" t="s">
        <v>263</v>
      </c>
      <c r="L34" s="18" t="s">
        <v>292</v>
      </c>
      <c r="M34" s="18" t="s">
        <v>347</v>
      </c>
      <c r="N34" s="18" t="s">
        <v>388</v>
      </c>
      <c r="O34" s="18" t="s">
        <v>686</v>
      </c>
      <c r="P34" s="18"/>
    </row>
    <row r="35" spans="1:16" ht="55.5" customHeight="1" x14ac:dyDescent="0.2">
      <c r="A35" s="106">
        <v>25</v>
      </c>
      <c r="B35" s="30" t="s">
        <v>19</v>
      </c>
      <c r="C35" s="9" t="s">
        <v>483</v>
      </c>
      <c r="D35" s="9" t="s">
        <v>687</v>
      </c>
      <c r="E35" s="9" t="s">
        <v>459</v>
      </c>
      <c r="F35" s="109" t="s">
        <v>90</v>
      </c>
      <c r="G35" s="112">
        <v>28.96</v>
      </c>
      <c r="H35" s="113">
        <v>19950000</v>
      </c>
      <c r="I35" s="109" t="s">
        <v>395</v>
      </c>
      <c r="J35" s="115">
        <v>46408</v>
      </c>
      <c r="K35" s="115" t="s">
        <v>263</v>
      </c>
      <c r="L35" s="109" t="s">
        <v>292</v>
      </c>
      <c r="M35" s="109" t="s">
        <v>347</v>
      </c>
      <c r="N35" s="109" t="s">
        <v>388</v>
      </c>
      <c r="O35" s="109" t="s">
        <v>593</v>
      </c>
      <c r="P35" s="109"/>
    </row>
    <row r="36" spans="1:16" ht="56.25" customHeight="1" x14ac:dyDescent="0.2">
      <c r="A36" s="17">
        <v>26</v>
      </c>
      <c r="B36" s="21" t="s">
        <v>19</v>
      </c>
      <c r="C36" s="22" t="s">
        <v>486</v>
      </c>
      <c r="D36" s="22" t="s">
        <v>688</v>
      </c>
      <c r="E36" s="22" t="s">
        <v>459</v>
      </c>
      <c r="F36" s="18" t="s">
        <v>90</v>
      </c>
      <c r="G36" s="26">
        <v>24.95</v>
      </c>
      <c r="H36" s="27">
        <v>19795371.195</v>
      </c>
      <c r="I36" s="18" t="s">
        <v>395</v>
      </c>
      <c r="J36" s="19">
        <v>46408</v>
      </c>
      <c r="K36" s="19" t="s">
        <v>263</v>
      </c>
      <c r="L36" s="18" t="s">
        <v>292</v>
      </c>
      <c r="M36" s="18" t="s">
        <v>347</v>
      </c>
      <c r="N36" s="18" t="s">
        <v>388</v>
      </c>
      <c r="O36" s="18" t="s">
        <v>507</v>
      </c>
      <c r="P36" s="18"/>
    </row>
    <row r="37" spans="1:16" ht="81" customHeight="1" x14ac:dyDescent="0.2">
      <c r="A37" s="106">
        <v>27</v>
      </c>
      <c r="B37" s="30" t="s">
        <v>19</v>
      </c>
      <c r="C37" s="9" t="s">
        <v>484</v>
      </c>
      <c r="D37" s="9" t="s">
        <v>689</v>
      </c>
      <c r="E37" s="9" t="s">
        <v>459</v>
      </c>
      <c r="F37" s="109" t="s">
        <v>90</v>
      </c>
      <c r="G37" s="112">
        <v>1.66</v>
      </c>
      <c r="H37" s="113">
        <v>1598544.86</v>
      </c>
      <c r="I37" s="109" t="s">
        <v>395</v>
      </c>
      <c r="J37" s="115">
        <v>46408</v>
      </c>
      <c r="K37" s="115" t="s">
        <v>263</v>
      </c>
      <c r="L37" s="109" t="s">
        <v>292</v>
      </c>
      <c r="M37" s="109" t="s">
        <v>347</v>
      </c>
      <c r="N37" s="109" t="s">
        <v>388</v>
      </c>
      <c r="O37" s="109" t="s">
        <v>507</v>
      </c>
      <c r="P37" s="109"/>
    </row>
    <row r="38" spans="1:16" ht="90.75" customHeight="1" x14ac:dyDescent="0.2">
      <c r="A38" s="17">
        <v>28</v>
      </c>
      <c r="B38" s="21" t="s">
        <v>19</v>
      </c>
      <c r="C38" s="22" t="s">
        <v>541</v>
      </c>
      <c r="D38" s="22" t="s">
        <v>690</v>
      </c>
      <c r="E38" s="22" t="s">
        <v>459</v>
      </c>
      <c r="F38" s="18" t="s">
        <v>90</v>
      </c>
      <c r="G38" s="26">
        <v>0</v>
      </c>
      <c r="H38" s="27">
        <v>1700000</v>
      </c>
      <c r="I38" s="18" t="s">
        <v>395</v>
      </c>
      <c r="J38" s="19">
        <v>46408</v>
      </c>
      <c r="K38" s="19" t="s">
        <v>263</v>
      </c>
      <c r="L38" s="18" t="s">
        <v>292</v>
      </c>
      <c r="M38" s="18" t="s">
        <v>347</v>
      </c>
      <c r="N38" s="18" t="s">
        <v>388</v>
      </c>
      <c r="O38" s="18" t="s">
        <v>111</v>
      </c>
      <c r="P38" s="18"/>
    </row>
    <row r="39" spans="1:16" ht="133.5" customHeight="1" x14ac:dyDescent="0.2">
      <c r="A39" s="106">
        <v>29</v>
      </c>
      <c r="B39" s="30" t="s">
        <v>19</v>
      </c>
      <c r="C39" s="9" t="s">
        <v>558</v>
      </c>
      <c r="D39" s="9" t="s">
        <v>691</v>
      </c>
      <c r="E39" s="9" t="s">
        <v>459</v>
      </c>
      <c r="F39" s="109" t="s">
        <v>90</v>
      </c>
      <c r="G39" s="112">
        <v>1.7090000000000001</v>
      </c>
      <c r="H39" s="113">
        <v>1200000</v>
      </c>
      <c r="I39" s="109" t="s">
        <v>396</v>
      </c>
      <c r="J39" s="31" t="s">
        <v>692</v>
      </c>
      <c r="K39" s="115" t="s">
        <v>263</v>
      </c>
      <c r="L39" s="109" t="s">
        <v>292</v>
      </c>
      <c r="M39" s="109" t="s">
        <v>347</v>
      </c>
      <c r="N39" s="109" t="s">
        <v>388</v>
      </c>
      <c r="O39" s="109" t="s">
        <v>414</v>
      </c>
      <c r="P39" s="109"/>
    </row>
    <row r="40" spans="1:16" ht="93.75" customHeight="1" x14ac:dyDescent="0.2">
      <c r="A40" s="17">
        <v>30</v>
      </c>
      <c r="B40" s="21" t="s">
        <v>19</v>
      </c>
      <c r="C40" s="22" t="s">
        <v>559</v>
      </c>
      <c r="D40" s="22" t="s">
        <v>693</v>
      </c>
      <c r="E40" s="22" t="s">
        <v>459</v>
      </c>
      <c r="F40" s="18" t="s">
        <v>90</v>
      </c>
      <c r="G40" s="26">
        <v>3.1320000000000001</v>
      </c>
      <c r="H40" s="27">
        <v>3000000</v>
      </c>
      <c r="I40" s="18" t="s">
        <v>396</v>
      </c>
      <c r="J40" s="23" t="s">
        <v>694</v>
      </c>
      <c r="K40" s="19" t="s">
        <v>263</v>
      </c>
      <c r="L40" s="18" t="s">
        <v>292</v>
      </c>
      <c r="M40" s="18" t="s">
        <v>347</v>
      </c>
      <c r="N40" s="18" t="s">
        <v>388</v>
      </c>
      <c r="O40" s="18" t="s">
        <v>609</v>
      </c>
      <c r="P40" s="18"/>
    </row>
    <row r="41" spans="1:16" ht="93.75" customHeight="1" x14ac:dyDescent="0.2">
      <c r="A41" s="106">
        <v>31</v>
      </c>
      <c r="B41" s="30" t="s">
        <v>19</v>
      </c>
      <c r="C41" s="9" t="s">
        <v>547</v>
      </c>
      <c r="D41" s="9" t="s">
        <v>695</v>
      </c>
      <c r="E41" s="9" t="s">
        <v>459</v>
      </c>
      <c r="F41" s="109" t="s">
        <v>90</v>
      </c>
      <c r="G41" s="112">
        <v>2.2000000000000002</v>
      </c>
      <c r="H41" s="113">
        <v>2500000</v>
      </c>
      <c r="I41" s="109" t="s">
        <v>396</v>
      </c>
      <c r="J41" s="31" t="s">
        <v>696</v>
      </c>
      <c r="K41" s="115" t="s">
        <v>263</v>
      </c>
      <c r="L41" s="109" t="s">
        <v>292</v>
      </c>
      <c r="M41" s="109" t="s">
        <v>347</v>
      </c>
      <c r="N41" s="109" t="s">
        <v>388</v>
      </c>
      <c r="O41" s="109" t="s">
        <v>414</v>
      </c>
      <c r="P41" s="109"/>
    </row>
    <row r="42" spans="1:16" ht="93.75" customHeight="1" x14ac:dyDescent="0.2">
      <c r="A42" s="17">
        <v>32</v>
      </c>
      <c r="B42" s="21" t="s">
        <v>19</v>
      </c>
      <c r="C42" s="22" t="s">
        <v>542</v>
      </c>
      <c r="D42" s="22" t="s">
        <v>697</v>
      </c>
      <c r="E42" s="22" t="s">
        <v>459</v>
      </c>
      <c r="F42" s="18" t="s">
        <v>90</v>
      </c>
      <c r="G42" s="26">
        <v>2.4119999999999999</v>
      </c>
      <c r="H42" s="27">
        <v>3000000</v>
      </c>
      <c r="I42" s="18" t="s">
        <v>396</v>
      </c>
      <c r="J42" s="23" t="e">
        <v>#N/A</v>
      </c>
      <c r="K42" s="19" t="s">
        <v>263</v>
      </c>
      <c r="L42" s="18" t="s">
        <v>292</v>
      </c>
      <c r="M42" s="18" t="s">
        <v>347</v>
      </c>
      <c r="N42" s="18" t="s">
        <v>388</v>
      </c>
      <c r="O42" s="18" t="s">
        <v>414</v>
      </c>
      <c r="P42" s="18"/>
    </row>
    <row r="43" spans="1:16" ht="107.25" customHeight="1" x14ac:dyDescent="0.2">
      <c r="A43" s="106">
        <v>33</v>
      </c>
      <c r="B43" s="30" t="s">
        <v>19</v>
      </c>
      <c r="C43" s="9" t="s">
        <v>548</v>
      </c>
      <c r="D43" s="9" t="s">
        <v>698</v>
      </c>
      <c r="E43" s="9" t="s">
        <v>459</v>
      </c>
      <c r="F43" s="109" t="s">
        <v>90</v>
      </c>
      <c r="G43" s="112">
        <v>7.35</v>
      </c>
      <c r="H43" s="113">
        <v>12500000</v>
      </c>
      <c r="I43" s="109" t="s">
        <v>396</v>
      </c>
      <c r="J43" s="31" t="s">
        <v>699</v>
      </c>
      <c r="K43" s="115" t="s">
        <v>263</v>
      </c>
      <c r="L43" s="109" t="s">
        <v>292</v>
      </c>
      <c r="M43" s="109" t="s">
        <v>347</v>
      </c>
      <c r="N43" s="109" t="s">
        <v>388</v>
      </c>
      <c r="O43" s="109" t="s">
        <v>414</v>
      </c>
      <c r="P43" s="109"/>
    </row>
    <row r="44" spans="1:16" ht="53.25" customHeight="1" x14ac:dyDescent="0.2">
      <c r="A44" s="17">
        <v>34</v>
      </c>
      <c r="B44" s="17" t="s">
        <v>19</v>
      </c>
      <c r="C44" s="18" t="s">
        <v>590</v>
      </c>
      <c r="D44" s="22" t="s">
        <v>700</v>
      </c>
      <c r="E44" s="22" t="s">
        <v>701</v>
      </c>
      <c r="F44" s="18" t="s">
        <v>90</v>
      </c>
      <c r="G44" s="26">
        <v>482.4</v>
      </c>
      <c r="H44" s="28">
        <v>10000000</v>
      </c>
      <c r="I44" s="18" t="s">
        <v>396</v>
      </c>
      <c r="J44" s="23">
        <v>46857</v>
      </c>
      <c r="K44" s="23" t="s">
        <v>263</v>
      </c>
      <c r="L44" s="18" t="s">
        <v>292</v>
      </c>
      <c r="M44" s="18" t="s">
        <v>337</v>
      </c>
      <c r="N44" s="18" t="s">
        <v>388</v>
      </c>
      <c r="O44" s="18" t="s">
        <v>595</v>
      </c>
      <c r="P44" s="18"/>
    </row>
    <row r="45" spans="1:16" ht="56.25" customHeight="1" x14ac:dyDescent="0.2">
      <c r="A45" s="106">
        <v>35</v>
      </c>
      <c r="B45" s="106" t="s">
        <v>19</v>
      </c>
      <c r="C45" s="109" t="s">
        <v>591</v>
      </c>
      <c r="D45" s="9" t="s">
        <v>702</v>
      </c>
      <c r="E45" s="9" t="s">
        <v>701</v>
      </c>
      <c r="F45" s="109" t="s">
        <v>90</v>
      </c>
      <c r="G45" s="112">
        <v>527.90300000000002</v>
      </c>
      <c r="H45" s="114">
        <v>12000000</v>
      </c>
      <c r="I45" s="109" t="s">
        <v>396</v>
      </c>
      <c r="J45" s="31">
        <v>46859</v>
      </c>
      <c r="K45" s="31" t="s">
        <v>263</v>
      </c>
      <c r="L45" s="109" t="s">
        <v>292</v>
      </c>
      <c r="M45" s="109" t="s">
        <v>337</v>
      </c>
      <c r="N45" s="109" t="s">
        <v>388</v>
      </c>
      <c r="O45" s="109" t="s">
        <v>414</v>
      </c>
      <c r="P45" s="109"/>
    </row>
    <row r="46" spans="1:16" ht="55.5" customHeight="1" x14ac:dyDescent="0.2">
      <c r="A46" s="17">
        <v>36</v>
      </c>
      <c r="B46" s="17" t="s">
        <v>19</v>
      </c>
      <c r="C46" s="18" t="s">
        <v>530</v>
      </c>
      <c r="D46" s="22" t="s">
        <v>703</v>
      </c>
      <c r="E46" s="22" t="s">
        <v>701</v>
      </c>
      <c r="F46" s="18" t="s">
        <v>90</v>
      </c>
      <c r="G46" s="26">
        <v>665.17600000000004</v>
      </c>
      <c r="H46" s="28">
        <v>18000000</v>
      </c>
      <c r="I46" s="18" t="s">
        <v>396</v>
      </c>
      <c r="J46" s="23" t="s">
        <v>704</v>
      </c>
      <c r="K46" s="23" t="s">
        <v>263</v>
      </c>
      <c r="L46" s="18" t="s">
        <v>292</v>
      </c>
      <c r="M46" s="18" t="s">
        <v>337</v>
      </c>
      <c r="N46" s="18" t="s">
        <v>388</v>
      </c>
      <c r="O46" s="18" t="s">
        <v>705</v>
      </c>
      <c r="P46" s="18"/>
    </row>
    <row r="47" spans="1:16" ht="63.75" customHeight="1" x14ac:dyDescent="0.2">
      <c r="A47" s="106">
        <v>37</v>
      </c>
      <c r="B47" s="106" t="s">
        <v>19</v>
      </c>
      <c r="C47" s="109" t="s">
        <v>531</v>
      </c>
      <c r="D47" s="9" t="s">
        <v>706</v>
      </c>
      <c r="E47" s="9" t="s">
        <v>701</v>
      </c>
      <c r="F47" s="109" t="s">
        <v>90</v>
      </c>
      <c r="G47" s="112">
        <v>734.64200000000005</v>
      </c>
      <c r="H47" s="114">
        <v>14000000</v>
      </c>
      <c r="I47" s="109" t="s">
        <v>396</v>
      </c>
      <c r="J47" s="31">
        <v>46683</v>
      </c>
      <c r="K47" s="31" t="s">
        <v>263</v>
      </c>
      <c r="L47" s="109" t="s">
        <v>292</v>
      </c>
      <c r="M47" s="109" t="s">
        <v>337</v>
      </c>
      <c r="N47" s="109" t="s">
        <v>388</v>
      </c>
      <c r="O47" s="109" t="s">
        <v>705</v>
      </c>
      <c r="P47" s="109"/>
    </row>
    <row r="48" spans="1:16" ht="57.75" customHeight="1" x14ac:dyDescent="0.2">
      <c r="A48" s="17">
        <v>38</v>
      </c>
      <c r="B48" s="17" t="s">
        <v>19</v>
      </c>
      <c r="C48" s="18" t="s">
        <v>532</v>
      </c>
      <c r="D48" s="22" t="s">
        <v>707</v>
      </c>
      <c r="E48" s="22" t="s">
        <v>701</v>
      </c>
      <c r="F48" s="18" t="s">
        <v>90</v>
      </c>
      <c r="G48" s="26">
        <v>669.61900000000003</v>
      </c>
      <c r="H48" s="28">
        <v>20822189.765000001</v>
      </c>
      <c r="I48" s="18" t="s">
        <v>396</v>
      </c>
      <c r="J48" s="23" t="s">
        <v>704</v>
      </c>
      <c r="K48" s="23" t="s">
        <v>263</v>
      </c>
      <c r="L48" s="18" t="s">
        <v>292</v>
      </c>
      <c r="M48" s="18" t="s">
        <v>337</v>
      </c>
      <c r="N48" s="18" t="s">
        <v>388</v>
      </c>
      <c r="O48" s="18" t="s">
        <v>507</v>
      </c>
      <c r="P48" s="18"/>
    </row>
    <row r="49" spans="1:16" ht="55.5" customHeight="1" x14ac:dyDescent="0.2">
      <c r="A49" s="106">
        <v>39</v>
      </c>
      <c r="B49" s="106" t="s">
        <v>19</v>
      </c>
      <c r="C49" s="109" t="s">
        <v>533</v>
      </c>
      <c r="D49" s="9" t="s">
        <v>708</v>
      </c>
      <c r="E49" s="9" t="s">
        <v>701</v>
      </c>
      <c r="F49" s="109" t="s">
        <v>90</v>
      </c>
      <c r="G49" s="112">
        <v>825.72500000000002</v>
      </c>
      <c r="H49" s="114">
        <v>20000000</v>
      </c>
      <c r="I49" s="109" t="s">
        <v>396</v>
      </c>
      <c r="J49" s="31" t="s">
        <v>709</v>
      </c>
      <c r="K49" s="31" t="s">
        <v>263</v>
      </c>
      <c r="L49" s="109" t="s">
        <v>292</v>
      </c>
      <c r="M49" s="109" t="s">
        <v>337</v>
      </c>
      <c r="N49" s="109" t="s">
        <v>388</v>
      </c>
      <c r="O49" s="109" t="s">
        <v>710</v>
      </c>
      <c r="P49" s="109"/>
    </row>
    <row r="50" spans="1:16" ht="50.1" customHeight="1" x14ac:dyDescent="0.2">
      <c r="A50" s="17">
        <v>40</v>
      </c>
      <c r="B50" s="17" t="s">
        <v>19</v>
      </c>
      <c r="C50" s="18" t="s">
        <v>529</v>
      </c>
      <c r="D50" s="22" t="s">
        <v>711</v>
      </c>
      <c r="E50" s="22" t="s">
        <v>701</v>
      </c>
      <c r="F50" s="18" t="s">
        <v>90</v>
      </c>
      <c r="G50" s="26">
        <v>639</v>
      </c>
      <c r="H50" s="28">
        <v>16000000</v>
      </c>
      <c r="I50" s="18" t="s">
        <v>396</v>
      </c>
      <c r="J50" s="23" t="s">
        <v>712</v>
      </c>
      <c r="K50" s="23" t="s">
        <v>263</v>
      </c>
      <c r="L50" s="18" t="s">
        <v>292</v>
      </c>
      <c r="M50" s="18" t="s">
        <v>337</v>
      </c>
      <c r="N50" s="18" t="s">
        <v>388</v>
      </c>
      <c r="O50" s="18" t="s">
        <v>713</v>
      </c>
      <c r="P50" s="18"/>
    </row>
    <row r="51" spans="1:16" ht="50.1" customHeight="1" x14ac:dyDescent="0.2">
      <c r="A51" s="106">
        <v>41</v>
      </c>
      <c r="B51" s="106" t="s">
        <v>19</v>
      </c>
      <c r="C51" s="109" t="s">
        <v>534</v>
      </c>
      <c r="D51" s="9" t="s">
        <v>714</v>
      </c>
      <c r="E51" s="9" t="s">
        <v>701</v>
      </c>
      <c r="F51" s="109" t="s">
        <v>90</v>
      </c>
      <c r="G51" s="112">
        <v>669.23299999999995</v>
      </c>
      <c r="H51" s="114">
        <v>15000000</v>
      </c>
      <c r="I51" s="109" t="s">
        <v>396</v>
      </c>
      <c r="J51" s="31" t="s">
        <v>712</v>
      </c>
      <c r="K51" s="31" t="s">
        <v>263</v>
      </c>
      <c r="L51" s="109" t="s">
        <v>292</v>
      </c>
      <c r="M51" s="109" t="s">
        <v>337</v>
      </c>
      <c r="N51" s="109" t="s">
        <v>388</v>
      </c>
      <c r="O51" s="109" t="s">
        <v>715</v>
      </c>
      <c r="P51" s="109"/>
    </row>
    <row r="52" spans="1:16" ht="60.75" customHeight="1" x14ac:dyDescent="0.2">
      <c r="A52" s="17">
        <v>42</v>
      </c>
      <c r="B52" s="17" t="s">
        <v>19</v>
      </c>
      <c r="C52" s="18" t="s">
        <v>535</v>
      </c>
      <c r="D52" s="22" t="s">
        <v>716</v>
      </c>
      <c r="E52" s="22" t="s">
        <v>701</v>
      </c>
      <c r="F52" s="18" t="s">
        <v>90</v>
      </c>
      <c r="G52" s="26">
        <v>539.84799999999996</v>
      </c>
      <c r="H52" s="28">
        <v>16000000</v>
      </c>
      <c r="I52" s="18" t="s">
        <v>396</v>
      </c>
      <c r="J52" s="23" t="s">
        <v>717</v>
      </c>
      <c r="K52" s="23" t="s">
        <v>263</v>
      </c>
      <c r="L52" s="18" t="s">
        <v>292</v>
      </c>
      <c r="M52" s="18" t="s">
        <v>337</v>
      </c>
      <c r="N52" s="18" t="s">
        <v>388</v>
      </c>
      <c r="O52" s="18" t="s">
        <v>595</v>
      </c>
      <c r="P52" s="18"/>
    </row>
    <row r="53" spans="1:16" ht="67.5" customHeight="1" x14ac:dyDescent="0.2">
      <c r="A53" s="106">
        <v>43</v>
      </c>
      <c r="B53" s="106" t="s">
        <v>19</v>
      </c>
      <c r="C53" s="109" t="s">
        <v>536</v>
      </c>
      <c r="D53" s="9" t="s">
        <v>718</v>
      </c>
      <c r="E53" s="9" t="s">
        <v>701</v>
      </c>
      <c r="F53" s="109" t="s">
        <v>90</v>
      </c>
      <c r="G53" s="112">
        <v>154.51</v>
      </c>
      <c r="H53" s="114">
        <v>10000000</v>
      </c>
      <c r="I53" s="109" t="s">
        <v>396</v>
      </c>
      <c r="J53" s="31" t="s">
        <v>719</v>
      </c>
      <c r="K53" s="31" t="s">
        <v>519</v>
      </c>
      <c r="L53" s="109" t="s">
        <v>292</v>
      </c>
      <c r="M53" s="109" t="s">
        <v>337</v>
      </c>
      <c r="N53" s="109" t="s">
        <v>388</v>
      </c>
      <c r="O53" s="109" t="s">
        <v>720</v>
      </c>
      <c r="P53" s="109"/>
    </row>
    <row r="54" spans="1:16" ht="67.5" customHeight="1" x14ac:dyDescent="0.2">
      <c r="A54" s="17">
        <v>44</v>
      </c>
      <c r="B54" s="17" t="s">
        <v>19</v>
      </c>
      <c r="C54" s="18" t="s">
        <v>536</v>
      </c>
      <c r="D54" s="22" t="s">
        <v>718</v>
      </c>
      <c r="E54" s="22" t="s">
        <v>701</v>
      </c>
      <c r="F54" s="18" t="s">
        <v>90</v>
      </c>
      <c r="G54" s="26">
        <v>154.51</v>
      </c>
      <c r="H54" s="28">
        <v>11199850.475</v>
      </c>
      <c r="I54" s="18" t="s">
        <v>396</v>
      </c>
      <c r="J54" s="23" t="s">
        <v>719</v>
      </c>
      <c r="K54" s="23" t="s">
        <v>263</v>
      </c>
      <c r="L54" s="18" t="s">
        <v>292</v>
      </c>
      <c r="M54" s="18" t="s">
        <v>337</v>
      </c>
      <c r="N54" s="18" t="s">
        <v>388</v>
      </c>
      <c r="O54" s="18" t="s">
        <v>720</v>
      </c>
      <c r="P54" s="18"/>
    </row>
    <row r="55" spans="1:16" ht="110.25" customHeight="1" x14ac:dyDescent="0.2">
      <c r="A55" s="106">
        <v>45</v>
      </c>
      <c r="B55" s="106" t="s">
        <v>19</v>
      </c>
      <c r="C55" s="109" t="s">
        <v>549</v>
      </c>
      <c r="D55" s="9" t="s">
        <v>721</v>
      </c>
      <c r="E55" s="9" t="s">
        <v>701</v>
      </c>
      <c r="F55" s="109" t="s">
        <v>90</v>
      </c>
      <c r="G55" s="112">
        <v>481.86599999999999</v>
      </c>
      <c r="H55" s="114">
        <v>8000000</v>
      </c>
      <c r="I55" s="109" t="s">
        <v>396</v>
      </c>
      <c r="J55" s="31" t="s">
        <v>685</v>
      </c>
      <c r="K55" s="31" t="s">
        <v>519</v>
      </c>
      <c r="L55" s="109" t="s">
        <v>292</v>
      </c>
      <c r="M55" s="109" t="s">
        <v>337</v>
      </c>
      <c r="N55" s="109" t="s">
        <v>388</v>
      </c>
      <c r="O55" s="109" t="s">
        <v>595</v>
      </c>
      <c r="P55" s="109"/>
    </row>
    <row r="56" spans="1:16" ht="51" customHeight="1" x14ac:dyDescent="0.2">
      <c r="A56" s="17">
        <v>46</v>
      </c>
      <c r="B56" s="18" t="s">
        <v>19</v>
      </c>
      <c r="C56" s="18"/>
      <c r="D56" s="22" t="s">
        <v>131</v>
      </c>
      <c r="E56" s="22" t="s">
        <v>444</v>
      </c>
      <c r="F56" s="18" t="s">
        <v>95</v>
      </c>
      <c r="G56" s="29">
        <v>24</v>
      </c>
      <c r="H56" s="27">
        <v>1000000</v>
      </c>
      <c r="I56" s="18" t="s">
        <v>396</v>
      </c>
      <c r="J56" s="19" t="s">
        <v>20</v>
      </c>
      <c r="K56" s="19" t="s">
        <v>262</v>
      </c>
      <c r="L56" s="66" t="s">
        <v>292</v>
      </c>
      <c r="M56" s="66" t="s">
        <v>333</v>
      </c>
      <c r="N56" s="66" t="s">
        <v>388</v>
      </c>
      <c r="O56" s="18" t="s">
        <v>161</v>
      </c>
      <c r="P56" s="18"/>
    </row>
    <row r="57" spans="1:16" ht="53.25" customHeight="1" x14ac:dyDescent="0.2">
      <c r="A57" s="106">
        <v>47</v>
      </c>
      <c r="B57" s="109" t="s">
        <v>19</v>
      </c>
      <c r="C57" s="109"/>
      <c r="D57" s="9" t="s">
        <v>132</v>
      </c>
      <c r="E57" s="9" t="s">
        <v>444</v>
      </c>
      <c r="F57" s="109" t="s">
        <v>95</v>
      </c>
      <c r="G57" s="119">
        <v>24</v>
      </c>
      <c r="H57" s="113">
        <v>1500000</v>
      </c>
      <c r="I57" s="109" t="s">
        <v>396</v>
      </c>
      <c r="J57" s="115" t="s">
        <v>20</v>
      </c>
      <c r="K57" s="31" t="s">
        <v>263</v>
      </c>
      <c r="L57" s="109" t="s">
        <v>292</v>
      </c>
      <c r="M57" s="116" t="s">
        <v>333</v>
      </c>
      <c r="N57" s="116" t="s">
        <v>388</v>
      </c>
      <c r="O57" s="109" t="s">
        <v>161</v>
      </c>
      <c r="P57" s="109"/>
    </row>
    <row r="58" spans="1:16" ht="60" customHeight="1" x14ac:dyDescent="0.2">
      <c r="A58" s="17">
        <v>48</v>
      </c>
      <c r="B58" s="18" t="s">
        <v>19</v>
      </c>
      <c r="C58" s="18"/>
      <c r="D58" s="22" t="s">
        <v>133</v>
      </c>
      <c r="E58" s="22" t="s">
        <v>444</v>
      </c>
      <c r="F58" s="18" t="s">
        <v>95</v>
      </c>
      <c r="G58" s="29">
        <v>24</v>
      </c>
      <c r="H58" s="27">
        <v>500000</v>
      </c>
      <c r="I58" s="18" t="s">
        <v>396</v>
      </c>
      <c r="J58" s="19" t="s">
        <v>20</v>
      </c>
      <c r="K58" s="19" t="s">
        <v>262</v>
      </c>
      <c r="L58" s="66" t="s">
        <v>292</v>
      </c>
      <c r="M58" s="66" t="s">
        <v>333</v>
      </c>
      <c r="N58" s="66" t="s">
        <v>388</v>
      </c>
      <c r="O58" s="18" t="s">
        <v>161</v>
      </c>
      <c r="P58" s="18"/>
    </row>
    <row r="59" spans="1:16" ht="63" customHeight="1" x14ac:dyDescent="0.2">
      <c r="A59" s="106">
        <v>49</v>
      </c>
      <c r="B59" s="30" t="s">
        <v>19</v>
      </c>
      <c r="C59" s="109" t="s">
        <v>20</v>
      </c>
      <c r="D59" s="9" t="s">
        <v>134</v>
      </c>
      <c r="E59" s="9" t="s">
        <v>446</v>
      </c>
      <c r="F59" s="109" t="s">
        <v>87</v>
      </c>
      <c r="G59" s="120">
        <v>2</v>
      </c>
      <c r="H59" s="114">
        <v>150000</v>
      </c>
      <c r="I59" s="109" t="s">
        <v>396</v>
      </c>
      <c r="J59" s="115" t="s">
        <v>86</v>
      </c>
      <c r="K59" s="115" t="s">
        <v>263</v>
      </c>
      <c r="L59" s="9" t="s">
        <v>292</v>
      </c>
      <c r="M59" s="9" t="s">
        <v>348</v>
      </c>
      <c r="N59" s="9" t="s">
        <v>388</v>
      </c>
      <c r="O59" s="109" t="s">
        <v>161</v>
      </c>
      <c r="P59" s="109"/>
    </row>
    <row r="60" spans="1:16" ht="46.5" customHeight="1" x14ac:dyDescent="0.2">
      <c r="A60" s="17">
        <v>50</v>
      </c>
      <c r="B60" s="21" t="s">
        <v>19</v>
      </c>
      <c r="C60" s="18" t="s">
        <v>20</v>
      </c>
      <c r="D60" s="22" t="s">
        <v>135</v>
      </c>
      <c r="E60" s="22" t="s">
        <v>99</v>
      </c>
      <c r="F60" s="18" t="s">
        <v>136</v>
      </c>
      <c r="G60" s="19" t="s">
        <v>20</v>
      </c>
      <c r="H60" s="28">
        <v>1500000</v>
      </c>
      <c r="I60" s="18" t="s">
        <v>396</v>
      </c>
      <c r="J60" s="19" t="s">
        <v>20</v>
      </c>
      <c r="K60" s="19" t="s">
        <v>263</v>
      </c>
      <c r="L60" s="18" t="s">
        <v>292</v>
      </c>
      <c r="M60" s="18" t="s">
        <v>347</v>
      </c>
      <c r="N60" s="18" t="s">
        <v>388</v>
      </c>
      <c r="O60" s="18" t="s">
        <v>161</v>
      </c>
      <c r="P60" s="18"/>
    </row>
    <row r="61" spans="1:16" ht="57" customHeight="1" x14ac:dyDescent="0.2">
      <c r="A61" s="106">
        <v>51</v>
      </c>
      <c r="B61" s="30" t="s">
        <v>19</v>
      </c>
      <c r="C61" s="109"/>
      <c r="D61" s="9" t="s">
        <v>563</v>
      </c>
      <c r="E61" s="9" t="s">
        <v>99</v>
      </c>
      <c r="F61" s="109" t="s">
        <v>95</v>
      </c>
      <c r="G61" s="115" t="s">
        <v>20</v>
      </c>
      <c r="H61" s="114">
        <v>1000000</v>
      </c>
      <c r="I61" s="109" t="s">
        <v>396</v>
      </c>
      <c r="J61" s="115" t="s">
        <v>20</v>
      </c>
      <c r="K61" s="115" t="s">
        <v>262</v>
      </c>
      <c r="L61" s="9" t="s">
        <v>292</v>
      </c>
      <c r="M61" s="9" t="s">
        <v>333</v>
      </c>
      <c r="N61" s="9" t="s">
        <v>388</v>
      </c>
      <c r="O61" s="109" t="s">
        <v>161</v>
      </c>
      <c r="P61" s="118"/>
    </row>
    <row r="62" spans="1:16" ht="63" customHeight="1" x14ac:dyDescent="0.2">
      <c r="A62" s="17">
        <v>52</v>
      </c>
      <c r="B62" s="21" t="s">
        <v>137</v>
      </c>
      <c r="C62" s="18" t="s">
        <v>560</v>
      </c>
      <c r="D62" s="22" t="s">
        <v>722</v>
      </c>
      <c r="E62" s="18" t="s">
        <v>445</v>
      </c>
      <c r="F62" s="18" t="s">
        <v>95</v>
      </c>
      <c r="G62" s="19" t="s">
        <v>20</v>
      </c>
      <c r="H62" s="71">
        <v>1500000</v>
      </c>
      <c r="I62" s="18" t="s">
        <v>396</v>
      </c>
      <c r="J62" s="19" t="s">
        <v>20</v>
      </c>
      <c r="K62" s="19" t="s">
        <v>262</v>
      </c>
      <c r="L62" s="18" t="s">
        <v>292</v>
      </c>
      <c r="M62" s="18" t="s">
        <v>335</v>
      </c>
      <c r="N62" s="22" t="s">
        <v>388</v>
      </c>
      <c r="O62" s="18" t="s">
        <v>161</v>
      </c>
      <c r="P62" s="18"/>
    </row>
    <row r="63" spans="1:16" ht="89.25" customHeight="1" x14ac:dyDescent="0.2">
      <c r="A63" s="106">
        <v>53</v>
      </c>
      <c r="B63" s="30" t="s">
        <v>19</v>
      </c>
      <c r="C63" s="109" t="s">
        <v>561</v>
      </c>
      <c r="D63" s="9" t="s">
        <v>723</v>
      </c>
      <c r="E63" s="9" t="s">
        <v>671</v>
      </c>
      <c r="F63" s="109" t="s">
        <v>90</v>
      </c>
      <c r="G63" s="112">
        <v>240.535</v>
      </c>
      <c r="H63" s="121">
        <v>50000000</v>
      </c>
      <c r="I63" s="109" t="s">
        <v>396</v>
      </c>
      <c r="J63" s="31">
        <v>46448</v>
      </c>
      <c r="K63" s="31" t="s">
        <v>263</v>
      </c>
      <c r="L63" s="109" t="s">
        <v>292</v>
      </c>
      <c r="M63" s="109" t="s">
        <v>337</v>
      </c>
      <c r="N63" s="116" t="s">
        <v>388</v>
      </c>
      <c r="O63" s="109" t="s">
        <v>594</v>
      </c>
      <c r="P63" s="109"/>
    </row>
    <row r="64" spans="1:16" ht="75.75" customHeight="1" x14ac:dyDescent="0.2">
      <c r="A64" s="17">
        <v>54</v>
      </c>
      <c r="B64" s="21" t="s">
        <v>19</v>
      </c>
      <c r="C64" s="18" t="s">
        <v>597</v>
      </c>
      <c r="D64" s="83" t="s">
        <v>724</v>
      </c>
      <c r="E64" s="22" t="s">
        <v>671</v>
      </c>
      <c r="F64" s="18" t="s">
        <v>90</v>
      </c>
      <c r="G64" s="26">
        <v>105.715</v>
      </c>
      <c r="H64" s="71">
        <v>50000000</v>
      </c>
      <c r="I64" s="18" t="s">
        <v>396</v>
      </c>
      <c r="J64" s="23">
        <v>46457</v>
      </c>
      <c r="K64" s="23" t="s">
        <v>263</v>
      </c>
      <c r="L64" s="18" t="s">
        <v>292</v>
      </c>
      <c r="M64" s="18" t="s">
        <v>337</v>
      </c>
      <c r="N64" s="66" t="s">
        <v>388</v>
      </c>
      <c r="O64" s="18" t="s">
        <v>594</v>
      </c>
      <c r="P64" s="18"/>
    </row>
    <row r="65" spans="1:16" ht="50.25" customHeight="1" x14ac:dyDescent="0.2">
      <c r="A65" s="106">
        <v>55</v>
      </c>
      <c r="B65" s="30" t="s">
        <v>19</v>
      </c>
      <c r="C65" s="9" t="s">
        <v>598</v>
      </c>
      <c r="D65" s="122" t="s">
        <v>725</v>
      </c>
      <c r="E65" s="9" t="s">
        <v>459</v>
      </c>
      <c r="F65" s="109" t="s">
        <v>90</v>
      </c>
      <c r="G65" s="112">
        <v>15.4</v>
      </c>
      <c r="H65" s="121">
        <v>22500000</v>
      </c>
      <c r="I65" s="109" t="s">
        <v>396</v>
      </c>
      <c r="J65" s="31" t="s">
        <v>726</v>
      </c>
      <c r="K65" s="31" t="s">
        <v>263</v>
      </c>
      <c r="L65" s="109" t="s">
        <v>292</v>
      </c>
      <c r="M65" s="109" t="s">
        <v>347</v>
      </c>
      <c r="N65" s="116" t="s">
        <v>388</v>
      </c>
      <c r="O65" s="109" t="s">
        <v>507</v>
      </c>
      <c r="P65" s="109"/>
    </row>
    <row r="66" spans="1:16" ht="120" customHeight="1" x14ac:dyDescent="0.2">
      <c r="A66" s="17">
        <v>56</v>
      </c>
      <c r="B66" s="21" t="s">
        <v>19</v>
      </c>
      <c r="C66" s="22" t="s">
        <v>610</v>
      </c>
      <c r="D66" s="83" t="s">
        <v>727</v>
      </c>
      <c r="E66" s="22" t="s">
        <v>459</v>
      </c>
      <c r="F66" s="18" t="s">
        <v>90</v>
      </c>
      <c r="G66" s="26">
        <v>11.782999999999999</v>
      </c>
      <c r="H66" s="71">
        <v>12000000</v>
      </c>
      <c r="I66" s="18" t="s">
        <v>396</v>
      </c>
      <c r="J66" s="23" t="s">
        <v>20</v>
      </c>
      <c r="K66" s="23" t="s">
        <v>263</v>
      </c>
      <c r="L66" s="18" t="s">
        <v>292</v>
      </c>
      <c r="M66" s="18" t="s">
        <v>347</v>
      </c>
      <c r="N66" s="66" t="s">
        <v>388</v>
      </c>
      <c r="O66" s="18" t="s">
        <v>414</v>
      </c>
      <c r="P66" s="18"/>
    </row>
    <row r="67" spans="1:16" ht="82.5" customHeight="1" x14ac:dyDescent="0.2">
      <c r="A67" s="106">
        <v>57</v>
      </c>
      <c r="B67" s="30" t="s">
        <v>19</v>
      </c>
      <c r="C67" s="109" t="s">
        <v>607</v>
      </c>
      <c r="D67" s="122" t="s">
        <v>728</v>
      </c>
      <c r="E67" s="9" t="s">
        <v>671</v>
      </c>
      <c r="F67" s="109" t="s">
        <v>90</v>
      </c>
      <c r="G67" s="112">
        <v>150.53</v>
      </c>
      <c r="H67" s="121">
        <v>50000000</v>
      </c>
      <c r="I67" s="109" t="s">
        <v>396</v>
      </c>
      <c r="J67" s="31" t="s">
        <v>20</v>
      </c>
      <c r="K67" s="31" t="s">
        <v>263</v>
      </c>
      <c r="L67" s="109" t="s">
        <v>292</v>
      </c>
      <c r="M67" s="109" t="s">
        <v>347</v>
      </c>
      <c r="N67" s="116" t="s">
        <v>388</v>
      </c>
      <c r="O67" s="109" t="s">
        <v>161</v>
      </c>
      <c r="P67" s="109"/>
    </row>
    <row r="68" spans="1:16" ht="84" customHeight="1" x14ac:dyDescent="0.2">
      <c r="A68" s="17">
        <v>58</v>
      </c>
      <c r="B68" s="21" t="s">
        <v>19</v>
      </c>
      <c r="C68" s="18" t="s">
        <v>608</v>
      </c>
      <c r="D68" s="83" t="s">
        <v>729</v>
      </c>
      <c r="E68" s="22" t="s">
        <v>671</v>
      </c>
      <c r="F68" s="18" t="s">
        <v>90</v>
      </c>
      <c r="G68" s="26">
        <v>149.642</v>
      </c>
      <c r="H68" s="71">
        <v>50000000</v>
      </c>
      <c r="I68" s="18" t="s">
        <v>396</v>
      </c>
      <c r="J68" s="23" t="s">
        <v>20</v>
      </c>
      <c r="K68" s="23" t="s">
        <v>263</v>
      </c>
      <c r="L68" s="18" t="s">
        <v>292</v>
      </c>
      <c r="M68" s="18" t="s">
        <v>347</v>
      </c>
      <c r="N68" s="66" t="s">
        <v>388</v>
      </c>
      <c r="O68" s="18" t="s">
        <v>161</v>
      </c>
      <c r="P68" s="18"/>
    </row>
  </sheetData>
  <autoFilter ref="A10:W68" xr:uid="{00000000-0009-0000-0000-000004000000}">
    <filterColumn colId="12" showButton="0"/>
  </autoFilter>
  <mergeCells count="24">
    <mergeCell ref="C9:C10"/>
    <mergeCell ref="B9:B10"/>
    <mergeCell ref="A9:A10"/>
    <mergeCell ref="F9:F10"/>
    <mergeCell ref="P9:P10"/>
    <mergeCell ref="O9:O10"/>
    <mergeCell ref="J9:J10"/>
    <mergeCell ref="I9:I10"/>
    <mergeCell ref="H9:H10"/>
    <mergeCell ref="G9:G10"/>
    <mergeCell ref="E9:E10"/>
    <mergeCell ref="A1:P1"/>
    <mergeCell ref="F3:I3"/>
    <mergeCell ref="J3:L3"/>
    <mergeCell ref="F4:I4"/>
    <mergeCell ref="J4:L4"/>
    <mergeCell ref="K9:M9"/>
    <mergeCell ref="N9:N10"/>
    <mergeCell ref="F5:I5"/>
    <mergeCell ref="J5:L5"/>
    <mergeCell ref="F6:I6"/>
    <mergeCell ref="J6:L6"/>
    <mergeCell ref="A8:P8"/>
    <mergeCell ref="D9:D10"/>
  </mergeCells>
  <phoneticPr fontId="30" type="noConversion"/>
  <conditionalFormatting sqref="C2">
    <cfRule type="duplicateValues" dxfId="2" priority="1"/>
  </conditionalFormatting>
  <printOptions horizontalCentered="1"/>
  <pageMargins left="0.51181102362204722" right="0.51181102362204722" top="0.78740157480314965" bottom="0.78740157480314965" header="0.31496062992125984" footer="0.31496062992125984"/>
  <pageSetup paperSize="8" scale="64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showDropDown="1" showInputMessage="1" showErrorMessage="1" xr:uid="{00000000-0002-0000-0400-000000000000}">
          <x14:formula1>
            <xm:f>'Lista Suspensa'!$A$2:$A$9</xm:f>
          </x14:formula1>
          <xm:sqref>L10</xm:sqref>
        </x14:dataValidation>
        <x14:dataValidation type="list" allowBlank="1" showInputMessage="1" showErrorMessage="1" xr:uid="{00000000-0002-0000-0400-000001000000}">
          <x14:formula1>
            <xm:f>'Lista Suspensa'!$A$2:$A$9</xm:f>
          </x14:formula1>
          <xm:sqref>L11:L29 L44:L68</xm:sqref>
        </x14:dataValidation>
        <x14:dataValidation type="list" allowBlank="1" showInputMessage="1" showErrorMessage="1" xr:uid="{00000000-0002-0000-0400-000002000000}">
          <x14:formula1>
            <xm:f>'Lista Suspensa'!$B$2:$B$33</xm:f>
          </x14:formula1>
          <xm:sqref>M11:M29 M44:M68</xm:sqref>
        </x14:dataValidation>
        <x14:dataValidation type="list" allowBlank="1" showInputMessage="1" showErrorMessage="1" xr:uid="{00000000-0002-0000-0400-000003000000}">
          <x14:formula1>
            <xm:f>'Lista Suspensa'!$C$2:$C$87</xm:f>
          </x14:formula1>
          <xm:sqref>N11:N29 N44:N64</xm:sqref>
        </x14:dataValidation>
        <x14:dataValidation type="list" allowBlank="1" showInputMessage="1" showErrorMessage="1" xr:uid="{00000000-0002-0000-0400-000004000000}">
          <x14:formula1>
            <xm:f>'Lista Suspensa'!$D$2:$D$8</xm:f>
          </x14:formula1>
          <xm:sqref>O11:O29 O44:O68</xm:sqref>
        </x14:dataValidation>
        <x14:dataValidation type="list" allowBlank="1" showInputMessage="1" showErrorMessage="1" xr:uid="{00000000-0002-0000-0400-000005000000}">
          <x14:formula1>
            <xm:f>'Lista Suspensa'!$E$2:$E$4</xm:f>
          </x14:formula1>
          <xm:sqref>T11:T68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Q80"/>
  <sheetViews>
    <sheetView showGridLines="0" tabSelected="1" zoomScale="80" zoomScaleNormal="80" workbookViewId="0">
      <pane ySplit="10" topLeftCell="A72" activePane="bottomLeft" state="frozen"/>
      <selection pane="bottomLeft" activeCell="K76" sqref="K76"/>
    </sheetView>
  </sheetViews>
  <sheetFormatPr defaultRowHeight="12.75" outlineLevelCol="1" x14ac:dyDescent="0.2"/>
  <cols>
    <col min="1" max="1" width="5.85546875" customWidth="1"/>
    <col min="2" max="2" width="15" style="5" customWidth="1"/>
    <col min="3" max="3" width="13.85546875" style="5" customWidth="1"/>
    <col min="4" max="4" width="47.42578125" style="5" customWidth="1"/>
    <col min="5" max="5" width="14.7109375" style="5" customWidth="1"/>
    <col min="6" max="6" width="18.28515625" style="5" customWidth="1"/>
    <col min="7" max="7" width="22.28515625" style="16" customWidth="1"/>
    <col min="8" max="8" width="17.7109375" customWidth="1"/>
    <col min="9" max="9" width="17.28515625" style="11" customWidth="1"/>
    <col min="10" max="10" width="19.28515625" style="5" customWidth="1" outlineLevel="1"/>
    <col min="11" max="11" width="19.7109375" style="5" customWidth="1" outlineLevel="1"/>
    <col min="12" max="12" width="33.5703125" style="5" customWidth="1" outlineLevel="1"/>
    <col min="13" max="13" width="20.7109375" style="5" customWidth="1" outlineLevel="1"/>
    <col min="14" max="14" width="29.5703125" customWidth="1"/>
    <col min="15" max="15" width="38.7109375" style="5" customWidth="1"/>
  </cols>
  <sheetData>
    <row r="1" spans="1:17" ht="33" customHeight="1" x14ac:dyDescent="0.2">
      <c r="A1" s="133" t="s">
        <v>235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</row>
    <row r="2" spans="1:17" x14ac:dyDescent="0.2">
      <c r="B2" s="13"/>
      <c r="C2" s="13"/>
      <c r="D2" s="13"/>
      <c r="E2" s="13"/>
      <c r="F2" s="13"/>
      <c r="G2" s="10"/>
      <c r="H2" s="5"/>
      <c r="I2" s="13"/>
      <c r="J2" s="8"/>
      <c r="K2" s="8"/>
      <c r="L2" s="8"/>
      <c r="M2"/>
      <c r="P2" s="60"/>
      <c r="Q2" s="60"/>
    </row>
    <row r="3" spans="1:17" ht="21.95" customHeight="1" x14ac:dyDescent="0.2">
      <c r="B3" s="13"/>
      <c r="E3" s="14"/>
      <c r="F3" s="140" t="s">
        <v>230</v>
      </c>
      <c r="G3" s="140"/>
      <c r="H3" s="140"/>
      <c r="I3" s="147" t="s">
        <v>231</v>
      </c>
      <c r="J3" s="147"/>
      <c r="P3" s="60"/>
      <c r="Q3" s="60"/>
    </row>
    <row r="4" spans="1:17" ht="21.95" customHeight="1" x14ac:dyDescent="0.2">
      <c r="B4" s="13"/>
      <c r="E4" s="14"/>
      <c r="F4" s="140" t="s">
        <v>232</v>
      </c>
      <c r="G4" s="140"/>
      <c r="H4" s="140"/>
      <c r="I4" s="147" t="s">
        <v>233</v>
      </c>
      <c r="J4" s="147"/>
      <c r="P4" s="60"/>
      <c r="Q4" s="60"/>
    </row>
    <row r="5" spans="1:17" ht="21.95" customHeight="1" x14ac:dyDescent="0.2">
      <c r="B5" s="13"/>
      <c r="E5" s="14"/>
      <c r="F5" s="140" t="s">
        <v>492</v>
      </c>
      <c r="G5" s="140"/>
      <c r="H5" s="140"/>
      <c r="I5" s="144" t="s">
        <v>625</v>
      </c>
      <c r="J5" s="144"/>
      <c r="P5" s="60"/>
      <c r="Q5" s="60"/>
    </row>
    <row r="6" spans="1:17" ht="21.95" customHeight="1" x14ac:dyDescent="0.2">
      <c r="B6" s="13"/>
      <c r="E6" s="13"/>
      <c r="F6" s="140" t="s">
        <v>639</v>
      </c>
      <c r="G6" s="140"/>
      <c r="H6" s="140"/>
      <c r="I6" s="152" t="s">
        <v>626</v>
      </c>
      <c r="J6" s="152"/>
      <c r="P6" s="60"/>
      <c r="Q6" s="60"/>
    </row>
    <row r="7" spans="1:17" x14ac:dyDescent="0.2">
      <c r="B7" s="13"/>
      <c r="C7" s="14"/>
      <c r="D7" s="14"/>
      <c r="E7" s="13"/>
      <c r="F7" s="15"/>
      <c r="I7" s="14"/>
      <c r="J7" s="13"/>
      <c r="K7" s="13"/>
      <c r="L7" s="13"/>
      <c r="M7" s="13"/>
    </row>
    <row r="8" spans="1:17" ht="28.5" customHeight="1" x14ac:dyDescent="0.2">
      <c r="A8" s="153" t="s">
        <v>81</v>
      </c>
      <c r="B8" s="153"/>
      <c r="C8" s="153"/>
      <c r="D8" s="153"/>
      <c r="E8" s="153"/>
      <c r="F8" s="153"/>
      <c r="G8" s="153"/>
      <c r="H8" s="153"/>
      <c r="I8" s="153"/>
      <c r="J8" s="153"/>
      <c r="K8" s="153"/>
      <c r="L8" s="153"/>
      <c r="M8" s="153"/>
      <c r="N8" s="153"/>
      <c r="O8" s="153"/>
    </row>
    <row r="9" spans="1:17" ht="22.5" customHeight="1" x14ac:dyDescent="0.2">
      <c r="A9" s="129" t="s">
        <v>497</v>
      </c>
      <c r="B9" s="145" t="s">
        <v>17</v>
      </c>
      <c r="C9" s="145" t="s">
        <v>22</v>
      </c>
      <c r="D9" s="145" t="s">
        <v>23</v>
      </c>
      <c r="E9" s="145" t="s">
        <v>115</v>
      </c>
      <c r="F9" s="145" t="s">
        <v>496</v>
      </c>
      <c r="G9" s="145" t="s">
        <v>403</v>
      </c>
      <c r="H9" s="145" t="s">
        <v>0</v>
      </c>
      <c r="I9" s="156" t="s">
        <v>82</v>
      </c>
      <c r="J9" s="145" t="s">
        <v>21</v>
      </c>
      <c r="K9" s="145"/>
      <c r="L9" s="145"/>
      <c r="M9" s="145" t="s">
        <v>386</v>
      </c>
      <c r="N9" s="129" t="s">
        <v>15</v>
      </c>
      <c r="O9" s="145" t="s">
        <v>14</v>
      </c>
    </row>
    <row r="10" spans="1:17" s="6" customFormat="1" ht="47.25" customHeight="1" x14ac:dyDescent="0.2">
      <c r="A10" s="130"/>
      <c r="B10" s="145"/>
      <c r="C10" s="145"/>
      <c r="D10" s="145"/>
      <c r="E10" s="145"/>
      <c r="F10" s="145"/>
      <c r="G10" s="145"/>
      <c r="H10" s="145"/>
      <c r="I10" s="156"/>
      <c r="J10" s="42" t="s">
        <v>253</v>
      </c>
      <c r="K10" s="42" t="s">
        <v>254</v>
      </c>
      <c r="L10" s="42" t="s">
        <v>255</v>
      </c>
      <c r="M10" s="145"/>
      <c r="N10" s="130"/>
      <c r="O10" s="145"/>
    </row>
    <row r="11" spans="1:17" s="124" customFormat="1" ht="48.75" customHeight="1" x14ac:dyDescent="0.2">
      <c r="A11" s="95">
        <v>1</v>
      </c>
      <c r="B11" s="95" t="s">
        <v>138</v>
      </c>
      <c r="C11" s="96" t="s">
        <v>139</v>
      </c>
      <c r="D11" s="96" t="s">
        <v>209</v>
      </c>
      <c r="E11" s="96" t="s">
        <v>210</v>
      </c>
      <c r="F11" s="123">
        <v>24</v>
      </c>
      <c r="G11" s="69">
        <v>390751.68</v>
      </c>
      <c r="H11" s="96" t="s">
        <v>395</v>
      </c>
      <c r="I11" s="98">
        <v>46354</v>
      </c>
      <c r="J11" s="96" t="s">
        <v>262</v>
      </c>
      <c r="K11" s="96" t="s">
        <v>292</v>
      </c>
      <c r="L11" s="96" t="s">
        <v>337</v>
      </c>
      <c r="M11" s="96" t="s">
        <v>388</v>
      </c>
      <c r="N11" s="96" t="s">
        <v>159</v>
      </c>
      <c r="O11" s="96"/>
    </row>
    <row r="12" spans="1:17" s="72" customFormat="1" ht="45.75" customHeight="1" x14ac:dyDescent="0.2">
      <c r="A12" s="21">
        <v>2</v>
      </c>
      <c r="B12" s="21" t="s">
        <v>138</v>
      </c>
      <c r="C12" s="22" t="s">
        <v>139</v>
      </c>
      <c r="D12" s="22" t="s">
        <v>211</v>
      </c>
      <c r="E12" s="22" t="s">
        <v>210</v>
      </c>
      <c r="F12" s="33">
        <v>34</v>
      </c>
      <c r="G12" s="24">
        <v>90771.42</v>
      </c>
      <c r="H12" s="22" t="s">
        <v>395</v>
      </c>
      <c r="I12" s="23">
        <v>46354</v>
      </c>
      <c r="J12" s="22" t="s">
        <v>262</v>
      </c>
      <c r="K12" s="22" t="s">
        <v>292</v>
      </c>
      <c r="L12" s="22" t="s">
        <v>337</v>
      </c>
      <c r="M12" s="22" t="s">
        <v>388</v>
      </c>
      <c r="N12" s="22" t="s">
        <v>159</v>
      </c>
      <c r="O12" s="22"/>
    </row>
    <row r="13" spans="1:17" s="124" customFormat="1" ht="52.5" customHeight="1" x14ac:dyDescent="0.2">
      <c r="A13" s="95">
        <v>3</v>
      </c>
      <c r="B13" s="95" t="s">
        <v>138</v>
      </c>
      <c r="C13" s="96" t="s">
        <v>140</v>
      </c>
      <c r="D13" s="96" t="s">
        <v>214</v>
      </c>
      <c r="E13" s="96" t="s">
        <v>210</v>
      </c>
      <c r="F13" s="123">
        <v>5</v>
      </c>
      <c r="G13" s="32">
        <v>955800</v>
      </c>
      <c r="H13" s="96" t="s">
        <v>395</v>
      </c>
      <c r="I13" s="98">
        <v>46691</v>
      </c>
      <c r="J13" s="96" t="s">
        <v>262</v>
      </c>
      <c r="K13" s="96" t="s">
        <v>292</v>
      </c>
      <c r="L13" s="96" t="s">
        <v>338</v>
      </c>
      <c r="M13" s="96" t="s">
        <v>388</v>
      </c>
      <c r="N13" s="96" t="s">
        <v>160</v>
      </c>
      <c r="O13" s="96" t="s">
        <v>141</v>
      </c>
    </row>
    <row r="14" spans="1:17" s="72" customFormat="1" ht="49.5" customHeight="1" x14ac:dyDescent="0.2">
      <c r="A14" s="21">
        <v>4</v>
      </c>
      <c r="B14" s="21" t="s">
        <v>138</v>
      </c>
      <c r="C14" s="22" t="s">
        <v>140</v>
      </c>
      <c r="D14" s="22" t="s">
        <v>215</v>
      </c>
      <c r="E14" s="22" t="s">
        <v>216</v>
      </c>
      <c r="F14" s="33">
        <v>100</v>
      </c>
      <c r="G14" s="70">
        <v>127992</v>
      </c>
      <c r="H14" s="22" t="s">
        <v>395</v>
      </c>
      <c r="I14" s="23">
        <v>46691</v>
      </c>
      <c r="J14" s="22" t="s">
        <v>262</v>
      </c>
      <c r="K14" s="22" t="s">
        <v>292</v>
      </c>
      <c r="L14" s="22" t="s">
        <v>338</v>
      </c>
      <c r="M14" s="22" t="s">
        <v>388</v>
      </c>
      <c r="N14" s="22" t="s">
        <v>160</v>
      </c>
      <c r="O14" s="22" t="s">
        <v>141</v>
      </c>
    </row>
    <row r="15" spans="1:17" s="124" customFormat="1" ht="54" customHeight="1" x14ac:dyDescent="0.2">
      <c r="A15" s="95">
        <v>5</v>
      </c>
      <c r="B15" s="95" t="s">
        <v>138</v>
      </c>
      <c r="C15" s="96" t="s">
        <v>142</v>
      </c>
      <c r="D15" s="96" t="s">
        <v>217</v>
      </c>
      <c r="E15" s="96" t="s">
        <v>143</v>
      </c>
      <c r="F15" s="123">
        <v>900</v>
      </c>
      <c r="G15" s="32">
        <v>500000</v>
      </c>
      <c r="H15" s="96" t="s">
        <v>395</v>
      </c>
      <c r="I15" s="98">
        <v>46715</v>
      </c>
      <c r="J15" s="96" t="s">
        <v>262</v>
      </c>
      <c r="K15" s="96" t="s">
        <v>292</v>
      </c>
      <c r="L15" s="96" t="s">
        <v>338</v>
      </c>
      <c r="M15" s="96" t="s">
        <v>388</v>
      </c>
      <c r="N15" s="96" t="s">
        <v>159</v>
      </c>
      <c r="O15" s="96" t="s">
        <v>141</v>
      </c>
    </row>
    <row r="16" spans="1:17" s="72" customFormat="1" ht="51" customHeight="1" x14ac:dyDescent="0.2">
      <c r="A16" s="21">
        <v>6</v>
      </c>
      <c r="B16" s="21" t="s">
        <v>138</v>
      </c>
      <c r="C16" s="22" t="s">
        <v>142</v>
      </c>
      <c r="D16" s="22" t="s">
        <v>218</v>
      </c>
      <c r="E16" s="22" t="s">
        <v>143</v>
      </c>
      <c r="F16" s="33">
        <v>1000</v>
      </c>
      <c r="G16" s="24">
        <v>647724</v>
      </c>
      <c r="H16" s="22" t="s">
        <v>395</v>
      </c>
      <c r="I16" s="23">
        <v>46715</v>
      </c>
      <c r="J16" s="22" t="s">
        <v>263</v>
      </c>
      <c r="K16" s="22" t="s">
        <v>292</v>
      </c>
      <c r="L16" s="22" t="s">
        <v>338</v>
      </c>
      <c r="M16" s="22" t="s">
        <v>388</v>
      </c>
      <c r="N16" s="22" t="s">
        <v>159</v>
      </c>
      <c r="O16" s="22" t="s">
        <v>141</v>
      </c>
    </row>
    <row r="17" spans="1:15" s="124" customFormat="1" ht="38.25" x14ac:dyDescent="0.2">
      <c r="A17" s="95">
        <v>7</v>
      </c>
      <c r="B17" s="95" t="s">
        <v>138</v>
      </c>
      <c r="C17" s="96" t="s">
        <v>145</v>
      </c>
      <c r="D17" s="96" t="s">
        <v>219</v>
      </c>
      <c r="E17" s="96" t="s">
        <v>222</v>
      </c>
      <c r="F17" s="123">
        <v>870</v>
      </c>
      <c r="G17" s="65">
        <v>57980.1</v>
      </c>
      <c r="H17" s="96" t="s">
        <v>395</v>
      </c>
      <c r="I17" s="98">
        <v>46599</v>
      </c>
      <c r="J17" s="96" t="s">
        <v>262</v>
      </c>
      <c r="K17" s="96" t="s">
        <v>292</v>
      </c>
      <c r="L17" s="96" t="s">
        <v>338</v>
      </c>
      <c r="M17" s="96" t="s">
        <v>388</v>
      </c>
      <c r="N17" s="96" t="s">
        <v>156</v>
      </c>
      <c r="O17" s="96" t="s">
        <v>141</v>
      </c>
    </row>
    <row r="18" spans="1:15" s="72" customFormat="1" ht="45" customHeight="1" x14ac:dyDescent="0.2">
      <c r="A18" s="21">
        <v>8</v>
      </c>
      <c r="B18" s="21" t="s">
        <v>138</v>
      </c>
      <c r="C18" s="22" t="s">
        <v>146</v>
      </c>
      <c r="D18" s="22" t="s">
        <v>220</v>
      </c>
      <c r="E18" s="21" t="s">
        <v>210</v>
      </c>
      <c r="F18" s="68">
        <v>60909670.544</v>
      </c>
      <c r="G18" s="64">
        <v>500000</v>
      </c>
      <c r="H18" s="22" t="s">
        <v>395</v>
      </c>
      <c r="I18" s="23">
        <v>46593</v>
      </c>
      <c r="J18" s="22" t="s">
        <v>262</v>
      </c>
      <c r="K18" s="22" t="s">
        <v>292</v>
      </c>
      <c r="L18" s="22" t="s">
        <v>338</v>
      </c>
      <c r="M18" s="22" t="s">
        <v>388</v>
      </c>
      <c r="N18" s="22" t="s">
        <v>156</v>
      </c>
      <c r="O18" s="22" t="s">
        <v>141</v>
      </c>
    </row>
    <row r="19" spans="1:15" s="124" customFormat="1" ht="36" customHeight="1" x14ac:dyDescent="0.2">
      <c r="A19" s="95">
        <v>9</v>
      </c>
      <c r="B19" s="95" t="s">
        <v>138</v>
      </c>
      <c r="C19" s="96" t="s">
        <v>147</v>
      </c>
      <c r="D19" s="96" t="s">
        <v>221</v>
      </c>
      <c r="E19" s="96" t="s">
        <v>222</v>
      </c>
      <c r="F19" s="123">
        <v>97</v>
      </c>
      <c r="G19" s="65">
        <v>31200</v>
      </c>
      <c r="H19" s="96" t="s">
        <v>395</v>
      </c>
      <c r="I19" s="98">
        <v>46472</v>
      </c>
      <c r="J19" s="96" t="s">
        <v>262</v>
      </c>
      <c r="K19" s="96" t="s">
        <v>292</v>
      </c>
      <c r="L19" s="96" t="s">
        <v>337</v>
      </c>
      <c r="M19" s="96" t="s">
        <v>388</v>
      </c>
      <c r="N19" s="96" t="s">
        <v>156</v>
      </c>
      <c r="O19" s="96" t="s">
        <v>141</v>
      </c>
    </row>
    <row r="20" spans="1:15" s="72" customFormat="1" ht="48" customHeight="1" x14ac:dyDescent="0.2">
      <c r="A20" s="21">
        <v>10</v>
      </c>
      <c r="B20" s="21" t="s">
        <v>138</v>
      </c>
      <c r="C20" s="22" t="s">
        <v>20</v>
      </c>
      <c r="D20" s="22" t="s">
        <v>212</v>
      </c>
      <c r="E20" s="22" t="s">
        <v>210</v>
      </c>
      <c r="F20" s="33">
        <v>5</v>
      </c>
      <c r="G20" s="24">
        <v>414318.24</v>
      </c>
      <c r="H20" s="22" t="s">
        <v>396</v>
      </c>
      <c r="I20" s="23"/>
      <c r="J20" s="22" t="s">
        <v>262</v>
      </c>
      <c r="K20" s="22" t="s">
        <v>292</v>
      </c>
      <c r="L20" s="22" t="s">
        <v>338</v>
      </c>
      <c r="M20" s="22" t="s">
        <v>388</v>
      </c>
      <c r="N20" s="22" t="s">
        <v>157</v>
      </c>
      <c r="O20" s="22" t="s">
        <v>490</v>
      </c>
    </row>
    <row r="21" spans="1:15" s="124" customFormat="1" ht="46.5" customHeight="1" x14ac:dyDescent="0.2">
      <c r="A21" s="95">
        <v>11</v>
      </c>
      <c r="B21" s="95" t="s">
        <v>138</v>
      </c>
      <c r="C21" s="96" t="s">
        <v>20</v>
      </c>
      <c r="D21" s="96" t="s">
        <v>213</v>
      </c>
      <c r="E21" s="96" t="s">
        <v>210</v>
      </c>
      <c r="F21" s="123">
        <v>5</v>
      </c>
      <c r="G21" s="32">
        <v>100000</v>
      </c>
      <c r="H21" s="96" t="s">
        <v>396</v>
      </c>
      <c r="I21" s="98"/>
      <c r="J21" s="96" t="s">
        <v>263</v>
      </c>
      <c r="K21" s="96" t="s">
        <v>292</v>
      </c>
      <c r="L21" s="96" t="s">
        <v>338</v>
      </c>
      <c r="M21" s="96" t="s">
        <v>388</v>
      </c>
      <c r="N21" s="96" t="s">
        <v>157</v>
      </c>
      <c r="O21" s="96" t="s">
        <v>490</v>
      </c>
    </row>
    <row r="22" spans="1:15" s="72" customFormat="1" ht="46.5" customHeight="1" x14ac:dyDescent="0.2">
      <c r="A22" s="21">
        <v>12</v>
      </c>
      <c r="B22" s="21" t="s">
        <v>138</v>
      </c>
      <c r="C22" s="22" t="s">
        <v>20</v>
      </c>
      <c r="D22" s="22" t="s">
        <v>415</v>
      </c>
      <c r="E22" s="22" t="s">
        <v>251</v>
      </c>
      <c r="F22" s="33">
        <v>100</v>
      </c>
      <c r="G22" s="24">
        <v>50000</v>
      </c>
      <c r="H22" s="22" t="s">
        <v>396</v>
      </c>
      <c r="I22" s="23">
        <v>46112</v>
      </c>
      <c r="J22" s="22" t="s">
        <v>263</v>
      </c>
      <c r="K22" s="22" t="s">
        <v>292</v>
      </c>
      <c r="L22" s="22" t="s">
        <v>348</v>
      </c>
      <c r="M22" s="22" t="s">
        <v>388</v>
      </c>
      <c r="N22" s="22" t="s">
        <v>157</v>
      </c>
      <c r="O22" s="22" t="s">
        <v>144</v>
      </c>
    </row>
    <row r="23" spans="1:15" s="124" customFormat="1" ht="42.75" customHeight="1" x14ac:dyDescent="0.2">
      <c r="A23" s="95">
        <v>13</v>
      </c>
      <c r="B23" s="95" t="s">
        <v>138</v>
      </c>
      <c r="C23" s="96" t="s">
        <v>20</v>
      </c>
      <c r="D23" s="96" t="s">
        <v>417</v>
      </c>
      <c r="E23" s="96" t="s">
        <v>251</v>
      </c>
      <c r="F23" s="123">
        <v>4</v>
      </c>
      <c r="G23" s="32">
        <v>30000</v>
      </c>
      <c r="H23" s="96" t="s">
        <v>396</v>
      </c>
      <c r="I23" s="98">
        <v>46112</v>
      </c>
      <c r="J23" s="96" t="s">
        <v>263</v>
      </c>
      <c r="K23" s="96" t="s">
        <v>292</v>
      </c>
      <c r="L23" s="96" t="s">
        <v>348</v>
      </c>
      <c r="M23" s="96" t="s">
        <v>388</v>
      </c>
      <c r="N23" s="96" t="s">
        <v>157</v>
      </c>
      <c r="O23" s="96" t="s">
        <v>144</v>
      </c>
    </row>
    <row r="24" spans="1:15" s="72" customFormat="1" ht="42" customHeight="1" x14ac:dyDescent="0.2">
      <c r="A24" s="21">
        <v>14</v>
      </c>
      <c r="B24" s="21" t="s">
        <v>138</v>
      </c>
      <c r="C24" s="22" t="s">
        <v>20</v>
      </c>
      <c r="D24" s="22" t="s">
        <v>223</v>
      </c>
      <c r="E24" s="22" t="s">
        <v>251</v>
      </c>
      <c r="F24" s="33">
        <v>3</v>
      </c>
      <c r="G24" s="64">
        <v>39895.800000000003</v>
      </c>
      <c r="H24" s="22" t="s">
        <v>396</v>
      </c>
      <c r="I24" s="23">
        <v>46112</v>
      </c>
      <c r="J24" s="22" t="s">
        <v>263</v>
      </c>
      <c r="K24" s="22" t="s">
        <v>292</v>
      </c>
      <c r="L24" s="22" t="s">
        <v>348</v>
      </c>
      <c r="M24" s="22" t="s">
        <v>388</v>
      </c>
      <c r="N24" s="22" t="s">
        <v>157</v>
      </c>
      <c r="O24" s="22" t="s">
        <v>144</v>
      </c>
    </row>
    <row r="25" spans="1:15" s="124" customFormat="1" ht="42" customHeight="1" x14ac:dyDescent="0.2">
      <c r="A25" s="95">
        <v>15</v>
      </c>
      <c r="B25" s="95" t="s">
        <v>138</v>
      </c>
      <c r="C25" s="96" t="s">
        <v>20</v>
      </c>
      <c r="D25" s="96" t="s">
        <v>418</v>
      </c>
      <c r="E25" s="96" t="s">
        <v>416</v>
      </c>
      <c r="F25" s="123">
        <v>12</v>
      </c>
      <c r="G25" s="32">
        <v>35940</v>
      </c>
      <c r="H25" s="96" t="s">
        <v>396</v>
      </c>
      <c r="I25" s="98">
        <v>46112</v>
      </c>
      <c r="J25" s="96" t="s">
        <v>263</v>
      </c>
      <c r="K25" s="96" t="s">
        <v>292</v>
      </c>
      <c r="L25" s="96" t="s">
        <v>348</v>
      </c>
      <c r="M25" s="96" t="s">
        <v>388</v>
      </c>
      <c r="N25" s="96" t="s">
        <v>157</v>
      </c>
      <c r="O25" s="96" t="s">
        <v>144</v>
      </c>
    </row>
    <row r="26" spans="1:15" s="72" customFormat="1" ht="45.75" customHeight="1" x14ac:dyDescent="0.2">
      <c r="A26" s="21">
        <v>16</v>
      </c>
      <c r="B26" s="21" t="s">
        <v>138</v>
      </c>
      <c r="C26" s="22" t="s">
        <v>20</v>
      </c>
      <c r="D26" s="22" t="s">
        <v>224</v>
      </c>
      <c r="E26" s="22" t="s">
        <v>251</v>
      </c>
      <c r="F26" s="33">
        <v>2</v>
      </c>
      <c r="G26" s="24">
        <v>250000</v>
      </c>
      <c r="H26" s="22" t="s">
        <v>396</v>
      </c>
      <c r="I26" s="23">
        <v>46112</v>
      </c>
      <c r="J26" s="22" t="s">
        <v>263</v>
      </c>
      <c r="K26" s="22" t="s">
        <v>292</v>
      </c>
      <c r="L26" s="22" t="s">
        <v>338</v>
      </c>
      <c r="M26" s="22" t="s">
        <v>388</v>
      </c>
      <c r="N26" s="22" t="s">
        <v>157</v>
      </c>
      <c r="O26" s="22" t="s">
        <v>144</v>
      </c>
    </row>
    <row r="27" spans="1:15" s="124" customFormat="1" ht="45" customHeight="1" x14ac:dyDescent="0.2">
      <c r="A27" s="95">
        <v>17</v>
      </c>
      <c r="B27" s="95" t="s">
        <v>138</v>
      </c>
      <c r="C27" s="96" t="s">
        <v>20</v>
      </c>
      <c r="D27" s="96" t="s">
        <v>419</v>
      </c>
      <c r="E27" s="96" t="s">
        <v>416</v>
      </c>
      <c r="F27" s="123">
        <v>350</v>
      </c>
      <c r="G27" s="32">
        <v>200000</v>
      </c>
      <c r="H27" s="96" t="s">
        <v>396</v>
      </c>
      <c r="I27" s="98">
        <v>46112</v>
      </c>
      <c r="J27" s="96" t="s">
        <v>263</v>
      </c>
      <c r="K27" s="96" t="s">
        <v>292</v>
      </c>
      <c r="L27" s="96" t="s">
        <v>338</v>
      </c>
      <c r="M27" s="96" t="s">
        <v>388</v>
      </c>
      <c r="N27" s="96" t="s">
        <v>157</v>
      </c>
      <c r="O27" s="96" t="s">
        <v>144</v>
      </c>
    </row>
    <row r="28" spans="1:15" s="72" customFormat="1" ht="45.75" customHeight="1" x14ac:dyDescent="0.2">
      <c r="A28" s="21">
        <v>18</v>
      </c>
      <c r="B28" s="21" t="s">
        <v>138</v>
      </c>
      <c r="C28" s="22" t="s">
        <v>20</v>
      </c>
      <c r="D28" s="22" t="s">
        <v>225</v>
      </c>
      <c r="E28" s="22" t="s">
        <v>251</v>
      </c>
      <c r="F28" s="33">
        <v>2</v>
      </c>
      <c r="G28" s="64">
        <v>600000</v>
      </c>
      <c r="H28" s="22" t="s">
        <v>396</v>
      </c>
      <c r="I28" s="23">
        <v>46112</v>
      </c>
      <c r="J28" s="22" t="s">
        <v>263</v>
      </c>
      <c r="K28" s="22" t="s">
        <v>292</v>
      </c>
      <c r="L28" s="22" t="s">
        <v>348</v>
      </c>
      <c r="M28" s="22" t="s">
        <v>388</v>
      </c>
      <c r="N28" s="22" t="s">
        <v>157</v>
      </c>
      <c r="O28" s="22" t="s">
        <v>144</v>
      </c>
    </row>
    <row r="29" spans="1:15" s="124" customFormat="1" ht="45.75" customHeight="1" x14ac:dyDescent="0.2">
      <c r="A29" s="95">
        <v>19</v>
      </c>
      <c r="B29" s="95" t="s">
        <v>138</v>
      </c>
      <c r="C29" s="96" t="s">
        <v>20</v>
      </c>
      <c r="D29" s="96" t="s">
        <v>209</v>
      </c>
      <c r="E29" s="96" t="s">
        <v>251</v>
      </c>
      <c r="F29" s="123" t="s">
        <v>20</v>
      </c>
      <c r="G29" s="65">
        <v>400000</v>
      </c>
      <c r="H29" s="96" t="s">
        <v>396</v>
      </c>
      <c r="I29" s="98">
        <v>46112</v>
      </c>
      <c r="J29" s="96" t="s">
        <v>262</v>
      </c>
      <c r="K29" s="96" t="s">
        <v>292</v>
      </c>
      <c r="L29" s="96" t="s">
        <v>337</v>
      </c>
      <c r="M29" s="96" t="s">
        <v>388</v>
      </c>
      <c r="N29" s="96" t="s">
        <v>157</v>
      </c>
      <c r="O29" s="96" t="s">
        <v>144</v>
      </c>
    </row>
    <row r="30" spans="1:15" s="72" customFormat="1" ht="45.75" customHeight="1" x14ac:dyDescent="0.2">
      <c r="A30" s="21">
        <v>20</v>
      </c>
      <c r="B30" s="21" t="s">
        <v>138</v>
      </c>
      <c r="C30" s="22" t="s">
        <v>20</v>
      </c>
      <c r="D30" s="22" t="s">
        <v>211</v>
      </c>
      <c r="E30" s="22" t="s">
        <v>251</v>
      </c>
      <c r="F30" s="33" t="s">
        <v>20</v>
      </c>
      <c r="G30" s="64">
        <v>100000</v>
      </c>
      <c r="H30" s="22" t="s">
        <v>396</v>
      </c>
      <c r="I30" s="23">
        <v>46326</v>
      </c>
      <c r="J30" s="22" t="s">
        <v>262</v>
      </c>
      <c r="K30" s="22" t="s">
        <v>292</v>
      </c>
      <c r="L30" s="22" t="s">
        <v>337</v>
      </c>
      <c r="M30" s="22" t="s">
        <v>388</v>
      </c>
      <c r="N30" s="22" t="s">
        <v>157</v>
      </c>
      <c r="O30" s="22" t="s">
        <v>144</v>
      </c>
    </row>
    <row r="31" spans="1:15" s="124" customFormat="1" ht="45.75" customHeight="1" x14ac:dyDescent="0.2">
      <c r="A31" s="95">
        <v>21</v>
      </c>
      <c r="B31" s="95" t="s">
        <v>138</v>
      </c>
      <c r="C31" s="96" t="s">
        <v>20</v>
      </c>
      <c r="D31" s="96" t="s">
        <v>420</v>
      </c>
      <c r="E31" s="96" t="s">
        <v>251</v>
      </c>
      <c r="F31" s="123">
        <v>50</v>
      </c>
      <c r="G31" s="65">
        <v>439391.47</v>
      </c>
      <c r="H31" s="96" t="s">
        <v>396</v>
      </c>
      <c r="I31" s="98">
        <v>46112</v>
      </c>
      <c r="J31" s="96" t="s">
        <v>263</v>
      </c>
      <c r="K31" s="96" t="s">
        <v>292</v>
      </c>
      <c r="L31" s="96" t="s">
        <v>338</v>
      </c>
      <c r="M31" s="96" t="s">
        <v>388</v>
      </c>
      <c r="N31" s="96" t="s">
        <v>157</v>
      </c>
      <c r="O31" s="96" t="s">
        <v>144</v>
      </c>
    </row>
    <row r="32" spans="1:15" s="72" customFormat="1" ht="45.75" customHeight="1" x14ac:dyDescent="0.2">
      <c r="A32" s="21">
        <v>22</v>
      </c>
      <c r="B32" s="21" t="s">
        <v>138</v>
      </c>
      <c r="C32" s="22" t="s">
        <v>20</v>
      </c>
      <c r="D32" s="22" t="s">
        <v>421</v>
      </c>
      <c r="E32" s="22" t="s">
        <v>251</v>
      </c>
      <c r="F32" s="33">
        <v>2</v>
      </c>
      <c r="G32" s="64">
        <v>11682</v>
      </c>
      <c r="H32" s="22" t="s">
        <v>396</v>
      </c>
      <c r="I32" s="23">
        <v>46112</v>
      </c>
      <c r="J32" s="22" t="s">
        <v>263</v>
      </c>
      <c r="K32" s="22" t="s">
        <v>292</v>
      </c>
      <c r="L32" s="22" t="s">
        <v>338</v>
      </c>
      <c r="M32" s="22" t="s">
        <v>388</v>
      </c>
      <c r="N32" s="22" t="s">
        <v>157</v>
      </c>
      <c r="O32" s="22" t="s">
        <v>144</v>
      </c>
    </row>
    <row r="33" spans="1:15" s="124" customFormat="1" ht="45.75" customHeight="1" x14ac:dyDescent="0.2">
      <c r="A33" s="95">
        <v>23</v>
      </c>
      <c r="B33" s="95" t="s">
        <v>138</v>
      </c>
      <c r="C33" s="96" t="s">
        <v>20</v>
      </c>
      <c r="D33" s="96" t="s">
        <v>422</v>
      </c>
      <c r="E33" s="96" t="s">
        <v>251</v>
      </c>
      <c r="F33" s="123">
        <v>1</v>
      </c>
      <c r="G33" s="65">
        <v>40089</v>
      </c>
      <c r="H33" s="96" t="s">
        <v>396</v>
      </c>
      <c r="I33" s="98">
        <v>46112</v>
      </c>
      <c r="J33" s="96" t="s">
        <v>263</v>
      </c>
      <c r="K33" s="96" t="s">
        <v>292</v>
      </c>
      <c r="L33" s="96" t="s">
        <v>338</v>
      </c>
      <c r="M33" s="96" t="s">
        <v>388</v>
      </c>
      <c r="N33" s="96" t="s">
        <v>157</v>
      </c>
      <c r="O33" s="96" t="s">
        <v>144</v>
      </c>
    </row>
    <row r="34" spans="1:15" s="72" customFormat="1" ht="45.75" customHeight="1" x14ac:dyDescent="0.2">
      <c r="A34" s="21">
        <v>24</v>
      </c>
      <c r="B34" s="21" t="s">
        <v>138</v>
      </c>
      <c r="C34" s="22" t="s">
        <v>20</v>
      </c>
      <c r="D34" s="22" t="s">
        <v>423</v>
      </c>
      <c r="E34" s="22" t="s">
        <v>251</v>
      </c>
      <c r="F34" s="33">
        <v>1</v>
      </c>
      <c r="G34" s="64">
        <v>61126.34</v>
      </c>
      <c r="H34" s="22" t="s">
        <v>396</v>
      </c>
      <c r="I34" s="23">
        <v>46112</v>
      </c>
      <c r="J34" s="22" t="s">
        <v>263</v>
      </c>
      <c r="K34" s="22" t="s">
        <v>292</v>
      </c>
      <c r="L34" s="22" t="s">
        <v>338</v>
      </c>
      <c r="M34" s="22" t="s">
        <v>388</v>
      </c>
      <c r="N34" s="22" t="s">
        <v>157</v>
      </c>
      <c r="O34" s="22" t="s">
        <v>144</v>
      </c>
    </row>
    <row r="35" spans="1:15" s="124" customFormat="1" ht="45.75" customHeight="1" x14ac:dyDescent="0.2">
      <c r="A35" s="95">
        <v>25</v>
      </c>
      <c r="B35" s="95" t="s">
        <v>138</v>
      </c>
      <c r="C35" s="96" t="s">
        <v>20</v>
      </c>
      <c r="D35" s="96" t="s">
        <v>424</v>
      </c>
      <c r="E35" s="96" t="s">
        <v>251</v>
      </c>
      <c r="F35" s="123">
        <v>1</v>
      </c>
      <c r="G35" s="65">
        <v>44987.19</v>
      </c>
      <c r="H35" s="96" t="s">
        <v>396</v>
      </c>
      <c r="I35" s="98">
        <v>46112</v>
      </c>
      <c r="J35" s="96" t="s">
        <v>263</v>
      </c>
      <c r="K35" s="96" t="s">
        <v>292</v>
      </c>
      <c r="L35" s="96" t="s">
        <v>338</v>
      </c>
      <c r="M35" s="96" t="s">
        <v>388</v>
      </c>
      <c r="N35" s="96" t="s">
        <v>157</v>
      </c>
      <c r="O35" s="96" t="s">
        <v>144</v>
      </c>
    </row>
    <row r="36" spans="1:15" s="72" customFormat="1" ht="45.75" customHeight="1" x14ac:dyDescent="0.2">
      <c r="A36" s="21">
        <v>26</v>
      </c>
      <c r="B36" s="21" t="s">
        <v>138</v>
      </c>
      <c r="C36" s="22" t="s">
        <v>20</v>
      </c>
      <c r="D36" s="22" t="s">
        <v>425</v>
      </c>
      <c r="E36" s="22" t="s">
        <v>251</v>
      </c>
      <c r="F36" s="33">
        <v>35</v>
      </c>
      <c r="G36" s="64">
        <v>105000</v>
      </c>
      <c r="H36" s="22" t="s">
        <v>396</v>
      </c>
      <c r="I36" s="23">
        <v>46112</v>
      </c>
      <c r="J36" s="22" t="s">
        <v>263</v>
      </c>
      <c r="K36" s="22" t="s">
        <v>292</v>
      </c>
      <c r="L36" s="22" t="s">
        <v>338</v>
      </c>
      <c r="M36" s="22" t="s">
        <v>388</v>
      </c>
      <c r="N36" s="22" t="s">
        <v>157</v>
      </c>
      <c r="O36" s="22" t="s">
        <v>144</v>
      </c>
    </row>
    <row r="37" spans="1:15" s="124" customFormat="1" ht="45.75" customHeight="1" x14ac:dyDescent="0.2">
      <c r="A37" s="95">
        <v>27</v>
      </c>
      <c r="B37" s="95" t="s">
        <v>138</v>
      </c>
      <c r="C37" s="96" t="s">
        <v>20</v>
      </c>
      <c r="D37" s="96" t="s">
        <v>471</v>
      </c>
      <c r="E37" s="96" t="s">
        <v>251</v>
      </c>
      <c r="F37" s="123">
        <v>2</v>
      </c>
      <c r="G37" s="65">
        <v>10000</v>
      </c>
      <c r="H37" s="96" t="s">
        <v>396</v>
      </c>
      <c r="I37" s="98">
        <v>46112</v>
      </c>
      <c r="J37" s="96" t="s">
        <v>263</v>
      </c>
      <c r="K37" s="96" t="s">
        <v>292</v>
      </c>
      <c r="L37" s="96" t="s">
        <v>348</v>
      </c>
      <c r="M37" s="96" t="s">
        <v>388</v>
      </c>
      <c r="N37" s="96" t="s">
        <v>157</v>
      </c>
      <c r="O37" s="96" t="s">
        <v>144</v>
      </c>
    </row>
    <row r="38" spans="1:15" s="72" customFormat="1" ht="45.75" customHeight="1" x14ac:dyDescent="0.2">
      <c r="A38" s="21">
        <v>28</v>
      </c>
      <c r="B38" s="21" t="s">
        <v>138</v>
      </c>
      <c r="C38" s="22" t="s">
        <v>20</v>
      </c>
      <c r="D38" s="22" t="s">
        <v>472</v>
      </c>
      <c r="E38" s="22" t="s">
        <v>251</v>
      </c>
      <c r="F38" s="33" t="s">
        <v>20</v>
      </c>
      <c r="G38" s="64">
        <v>500000</v>
      </c>
      <c r="H38" s="22" t="s">
        <v>396</v>
      </c>
      <c r="I38" s="23" t="s">
        <v>473</v>
      </c>
      <c r="J38" s="22" t="s">
        <v>263</v>
      </c>
      <c r="K38" s="22" t="s">
        <v>292</v>
      </c>
      <c r="L38" s="22" t="s">
        <v>338</v>
      </c>
      <c r="M38" s="22" t="s">
        <v>388</v>
      </c>
      <c r="N38" s="22" t="s">
        <v>157</v>
      </c>
      <c r="O38" s="22"/>
    </row>
    <row r="39" spans="1:15" s="124" customFormat="1" ht="45.75" customHeight="1" x14ac:dyDescent="0.2">
      <c r="A39" s="95">
        <v>29</v>
      </c>
      <c r="B39" s="95" t="s">
        <v>138</v>
      </c>
      <c r="C39" s="96" t="s">
        <v>20</v>
      </c>
      <c r="D39" s="96" t="s">
        <v>489</v>
      </c>
      <c r="E39" s="96" t="s">
        <v>251</v>
      </c>
      <c r="F39" s="123" t="s">
        <v>20</v>
      </c>
      <c r="G39" s="65">
        <v>454164.2</v>
      </c>
      <c r="H39" s="96" t="s">
        <v>396</v>
      </c>
      <c r="I39" s="98">
        <v>46173</v>
      </c>
      <c r="J39" s="96" t="s">
        <v>263</v>
      </c>
      <c r="K39" s="96" t="s">
        <v>292</v>
      </c>
      <c r="L39" s="96" t="s">
        <v>348</v>
      </c>
      <c r="M39" s="96" t="s">
        <v>388</v>
      </c>
      <c r="N39" s="96" t="s">
        <v>157</v>
      </c>
      <c r="O39" s="96"/>
    </row>
    <row r="40" spans="1:15" s="72" customFormat="1" ht="45.75" customHeight="1" x14ac:dyDescent="0.2">
      <c r="A40" s="21">
        <v>30</v>
      </c>
      <c r="B40" s="21" t="s">
        <v>138</v>
      </c>
      <c r="C40" s="22" t="s">
        <v>20</v>
      </c>
      <c r="D40" s="22" t="s">
        <v>212</v>
      </c>
      <c r="E40" s="22" t="s">
        <v>210</v>
      </c>
      <c r="F40" s="33" t="s">
        <v>20</v>
      </c>
      <c r="G40" s="64">
        <v>63909.66</v>
      </c>
      <c r="H40" s="22" t="s">
        <v>395</v>
      </c>
      <c r="I40" s="23" t="s">
        <v>474</v>
      </c>
      <c r="J40" s="22" t="s">
        <v>262</v>
      </c>
      <c r="K40" s="22" t="s">
        <v>292</v>
      </c>
      <c r="L40" s="22" t="s">
        <v>338</v>
      </c>
      <c r="M40" s="22" t="s">
        <v>388</v>
      </c>
      <c r="N40" s="22" t="s">
        <v>477</v>
      </c>
      <c r="O40" s="22"/>
    </row>
    <row r="41" spans="1:15" s="124" customFormat="1" ht="45.75" customHeight="1" x14ac:dyDescent="0.2">
      <c r="A41" s="95">
        <v>31</v>
      </c>
      <c r="B41" s="95" t="s">
        <v>138</v>
      </c>
      <c r="C41" s="96" t="s">
        <v>20</v>
      </c>
      <c r="D41" s="96" t="s">
        <v>213</v>
      </c>
      <c r="E41" s="96" t="s">
        <v>210</v>
      </c>
      <c r="F41" s="123" t="s">
        <v>20</v>
      </c>
      <c r="G41" s="65">
        <v>2000000</v>
      </c>
      <c r="H41" s="96" t="s">
        <v>395</v>
      </c>
      <c r="I41" s="98" t="s">
        <v>474</v>
      </c>
      <c r="J41" s="96" t="s">
        <v>263</v>
      </c>
      <c r="K41" s="96" t="s">
        <v>292</v>
      </c>
      <c r="L41" s="96" t="s">
        <v>338</v>
      </c>
      <c r="M41" s="96" t="s">
        <v>388</v>
      </c>
      <c r="N41" s="96" t="s">
        <v>477</v>
      </c>
      <c r="O41" s="96"/>
    </row>
    <row r="42" spans="1:15" s="72" customFormat="1" ht="45.75" customHeight="1" x14ac:dyDescent="0.2">
      <c r="A42" s="21">
        <v>32</v>
      </c>
      <c r="B42" s="21" t="s">
        <v>138</v>
      </c>
      <c r="C42" s="22" t="s">
        <v>20</v>
      </c>
      <c r="D42" s="22" t="s">
        <v>475</v>
      </c>
      <c r="E42" s="22" t="s">
        <v>476</v>
      </c>
      <c r="F42" s="33" t="s">
        <v>20</v>
      </c>
      <c r="G42" s="64">
        <v>100000</v>
      </c>
      <c r="H42" s="22" t="s">
        <v>396</v>
      </c>
      <c r="I42" s="23" t="s">
        <v>20</v>
      </c>
      <c r="J42" s="22" t="s">
        <v>263</v>
      </c>
      <c r="K42" s="22" t="s">
        <v>292</v>
      </c>
      <c r="L42" s="22" t="s">
        <v>338</v>
      </c>
      <c r="M42" s="22" t="s">
        <v>388</v>
      </c>
      <c r="N42" s="73" t="s">
        <v>157</v>
      </c>
      <c r="O42" s="22"/>
    </row>
    <row r="43" spans="1:15" s="124" customFormat="1" ht="45.75" customHeight="1" x14ac:dyDescent="0.2">
      <c r="A43" s="95">
        <v>33</v>
      </c>
      <c r="B43" s="95" t="s">
        <v>138</v>
      </c>
      <c r="C43" s="96" t="s">
        <v>20</v>
      </c>
      <c r="D43" s="96" t="s">
        <v>562</v>
      </c>
      <c r="E43" s="96" t="s">
        <v>251</v>
      </c>
      <c r="F43" s="123" t="s">
        <v>20</v>
      </c>
      <c r="G43" s="65">
        <v>60000</v>
      </c>
      <c r="H43" s="96" t="s">
        <v>396</v>
      </c>
      <c r="I43" s="98" t="s">
        <v>20</v>
      </c>
      <c r="J43" s="96" t="s">
        <v>263</v>
      </c>
      <c r="K43" s="96" t="s">
        <v>292</v>
      </c>
      <c r="L43" s="96" t="s">
        <v>338</v>
      </c>
      <c r="M43" s="96" t="s">
        <v>388</v>
      </c>
      <c r="N43" s="125" t="s">
        <v>157</v>
      </c>
      <c r="O43" s="96"/>
    </row>
    <row r="44" spans="1:15" s="91" customFormat="1" ht="45.75" customHeight="1" x14ac:dyDescent="0.2">
      <c r="A44" s="21">
        <v>34</v>
      </c>
      <c r="B44" s="21" t="s">
        <v>138</v>
      </c>
      <c r="C44" s="22" t="s">
        <v>20</v>
      </c>
      <c r="D44" s="22" t="s">
        <v>730</v>
      </c>
      <c r="E44" s="22" t="s">
        <v>251</v>
      </c>
      <c r="F44" s="33" t="s">
        <v>20</v>
      </c>
      <c r="G44" s="64">
        <v>6036021.6500000004</v>
      </c>
      <c r="H44" s="22" t="s">
        <v>396</v>
      </c>
      <c r="I44" s="23" t="s">
        <v>20</v>
      </c>
      <c r="J44" s="22" t="s">
        <v>263</v>
      </c>
      <c r="K44" s="22" t="s">
        <v>292</v>
      </c>
      <c r="L44" s="22" t="s">
        <v>338</v>
      </c>
      <c r="M44" s="22" t="s">
        <v>388</v>
      </c>
      <c r="N44" s="73" t="s">
        <v>414</v>
      </c>
      <c r="O44" s="92"/>
    </row>
    <row r="45" spans="1:15" s="128" customFormat="1" ht="38.1" customHeight="1" x14ac:dyDescent="0.2">
      <c r="A45" s="95">
        <v>35</v>
      </c>
      <c r="B45" s="125" t="s">
        <v>162</v>
      </c>
      <c r="C45" s="125" t="s">
        <v>164</v>
      </c>
      <c r="D45" s="125" t="s">
        <v>165</v>
      </c>
      <c r="E45" s="125" t="s">
        <v>95</v>
      </c>
      <c r="F45" s="126">
        <v>12</v>
      </c>
      <c r="G45" s="78">
        <v>3717.9</v>
      </c>
      <c r="H45" s="125" t="s">
        <v>395</v>
      </c>
      <c r="I45" s="127">
        <v>46042</v>
      </c>
      <c r="J45" s="125" t="s">
        <v>262</v>
      </c>
      <c r="K45" s="125" t="s">
        <v>292</v>
      </c>
      <c r="L45" s="96" t="s">
        <v>337</v>
      </c>
      <c r="M45" s="125" t="s">
        <v>388</v>
      </c>
      <c r="N45" s="125" t="s">
        <v>166</v>
      </c>
      <c r="O45" s="125"/>
    </row>
    <row r="46" spans="1:15" s="77" customFormat="1" ht="38.1" customHeight="1" x14ac:dyDescent="0.2">
      <c r="A46" s="21">
        <v>36</v>
      </c>
      <c r="B46" s="73" t="s">
        <v>162</v>
      </c>
      <c r="C46" s="73" t="s">
        <v>167</v>
      </c>
      <c r="D46" s="73" t="s">
        <v>168</v>
      </c>
      <c r="E46" s="73" t="s">
        <v>95</v>
      </c>
      <c r="F46" s="74">
        <v>12</v>
      </c>
      <c r="G46" s="76">
        <v>240944</v>
      </c>
      <c r="H46" s="73" t="s">
        <v>395</v>
      </c>
      <c r="I46" s="75">
        <v>46288</v>
      </c>
      <c r="J46" s="73" t="s">
        <v>262</v>
      </c>
      <c r="K46" s="73" t="s">
        <v>292</v>
      </c>
      <c r="L46" s="22" t="s">
        <v>337</v>
      </c>
      <c r="M46" s="73" t="s">
        <v>388</v>
      </c>
      <c r="N46" s="73" t="s">
        <v>169</v>
      </c>
      <c r="O46" s="73"/>
    </row>
    <row r="47" spans="1:15" s="128" customFormat="1" ht="38.1" customHeight="1" x14ac:dyDescent="0.2">
      <c r="A47" s="95">
        <v>37</v>
      </c>
      <c r="B47" s="125" t="s">
        <v>162</v>
      </c>
      <c r="C47" s="125" t="s">
        <v>170</v>
      </c>
      <c r="D47" s="125" t="s">
        <v>171</v>
      </c>
      <c r="E47" s="125" t="s">
        <v>95</v>
      </c>
      <c r="F47" s="126">
        <v>12</v>
      </c>
      <c r="G47" s="78">
        <v>23619</v>
      </c>
      <c r="H47" s="125" t="s">
        <v>395</v>
      </c>
      <c r="I47" s="127">
        <v>47036</v>
      </c>
      <c r="J47" s="125" t="s">
        <v>262</v>
      </c>
      <c r="K47" s="125" t="s">
        <v>292</v>
      </c>
      <c r="L47" s="96" t="s">
        <v>337</v>
      </c>
      <c r="M47" s="125" t="s">
        <v>388</v>
      </c>
      <c r="N47" s="125" t="s">
        <v>193</v>
      </c>
      <c r="O47" s="125"/>
    </row>
    <row r="48" spans="1:15" s="77" customFormat="1" ht="38.1" customHeight="1" x14ac:dyDescent="0.2">
      <c r="A48" s="21">
        <v>38</v>
      </c>
      <c r="B48" s="73" t="s">
        <v>162</v>
      </c>
      <c r="C48" s="73" t="s">
        <v>20</v>
      </c>
      <c r="D48" s="73" t="s">
        <v>172</v>
      </c>
      <c r="E48" s="73" t="s">
        <v>95</v>
      </c>
      <c r="F48" s="74">
        <v>12</v>
      </c>
      <c r="G48" s="76">
        <v>19223.400000000001</v>
      </c>
      <c r="H48" s="73" t="s">
        <v>395</v>
      </c>
      <c r="I48" s="75"/>
      <c r="J48" s="73" t="s">
        <v>262</v>
      </c>
      <c r="K48" s="73" t="s">
        <v>292</v>
      </c>
      <c r="L48" s="22" t="s">
        <v>337</v>
      </c>
      <c r="M48" s="73" t="s">
        <v>388</v>
      </c>
      <c r="N48" s="73" t="s">
        <v>414</v>
      </c>
      <c r="O48" s="73"/>
    </row>
    <row r="49" spans="1:15" s="128" customFormat="1" ht="38.1" customHeight="1" x14ac:dyDescent="0.2">
      <c r="A49" s="95">
        <v>39</v>
      </c>
      <c r="B49" s="125" t="s">
        <v>162</v>
      </c>
      <c r="C49" s="125" t="s">
        <v>20</v>
      </c>
      <c r="D49" s="125" t="s">
        <v>173</v>
      </c>
      <c r="E49" s="125" t="s">
        <v>95</v>
      </c>
      <c r="F49" s="126">
        <v>12</v>
      </c>
      <c r="G49" s="78">
        <v>130000</v>
      </c>
      <c r="H49" s="125" t="s">
        <v>395</v>
      </c>
      <c r="I49" s="127" t="s">
        <v>229</v>
      </c>
      <c r="J49" s="125" t="s">
        <v>262</v>
      </c>
      <c r="K49" s="125" t="s">
        <v>292</v>
      </c>
      <c r="L49" s="96" t="s">
        <v>337</v>
      </c>
      <c r="M49" s="125" t="s">
        <v>388</v>
      </c>
      <c r="N49" s="125" t="s">
        <v>169</v>
      </c>
      <c r="O49" s="125"/>
    </row>
    <row r="50" spans="1:15" s="77" customFormat="1" ht="38.1" customHeight="1" x14ac:dyDescent="0.2">
      <c r="A50" s="21">
        <v>40</v>
      </c>
      <c r="B50" s="73" t="s">
        <v>162</v>
      </c>
      <c r="C50" s="73" t="s">
        <v>20</v>
      </c>
      <c r="D50" s="73" t="s">
        <v>174</v>
      </c>
      <c r="E50" s="73" t="s">
        <v>95</v>
      </c>
      <c r="F50" s="74">
        <v>12</v>
      </c>
      <c r="G50" s="76">
        <v>520000</v>
      </c>
      <c r="H50" s="73" t="s">
        <v>395</v>
      </c>
      <c r="I50" s="75" t="s">
        <v>229</v>
      </c>
      <c r="J50" s="73" t="s">
        <v>262</v>
      </c>
      <c r="K50" s="73" t="s">
        <v>292</v>
      </c>
      <c r="L50" s="22" t="s">
        <v>337</v>
      </c>
      <c r="M50" s="73" t="s">
        <v>388</v>
      </c>
      <c r="N50" s="73" t="s">
        <v>169</v>
      </c>
      <c r="O50" s="73"/>
    </row>
    <row r="51" spans="1:15" s="128" customFormat="1" ht="38.1" customHeight="1" x14ac:dyDescent="0.2">
      <c r="A51" s="95">
        <v>41</v>
      </c>
      <c r="B51" s="125" t="s">
        <v>162</v>
      </c>
      <c r="C51" s="125" t="s">
        <v>175</v>
      </c>
      <c r="D51" s="125" t="s">
        <v>176</v>
      </c>
      <c r="E51" s="125" t="s">
        <v>95</v>
      </c>
      <c r="F51" s="126">
        <v>12</v>
      </c>
      <c r="G51" s="78">
        <v>591700</v>
      </c>
      <c r="H51" s="125" t="s">
        <v>395</v>
      </c>
      <c r="I51" s="127">
        <v>46671</v>
      </c>
      <c r="J51" s="125" t="s">
        <v>262</v>
      </c>
      <c r="K51" s="125" t="s">
        <v>292</v>
      </c>
      <c r="L51" s="96" t="s">
        <v>337</v>
      </c>
      <c r="M51" s="125" t="s">
        <v>388</v>
      </c>
      <c r="N51" s="125" t="s">
        <v>160</v>
      </c>
      <c r="O51" s="125"/>
    </row>
    <row r="52" spans="1:15" s="77" customFormat="1" ht="38.1" customHeight="1" x14ac:dyDescent="0.2">
      <c r="A52" s="21">
        <v>42</v>
      </c>
      <c r="B52" s="73" t="s">
        <v>162</v>
      </c>
      <c r="C52" s="73" t="s">
        <v>177</v>
      </c>
      <c r="D52" s="73" t="s">
        <v>178</v>
      </c>
      <c r="E52" s="73" t="s">
        <v>95</v>
      </c>
      <c r="F52" s="74">
        <v>12</v>
      </c>
      <c r="G52" s="76">
        <v>948000</v>
      </c>
      <c r="H52" s="73" t="s">
        <v>395</v>
      </c>
      <c r="I52" s="75">
        <v>46895</v>
      </c>
      <c r="J52" s="73" t="s">
        <v>262</v>
      </c>
      <c r="K52" s="73" t="s">
        <v>292</v>
      </c>
      <c r="L52" s="22" t="s">
        <v>337</v>
      </c>
      <c r="M52" s="73" t="s">
        <v>388</v>
      </c>
      <c r="N52" s="73" t="s">
        <v>193</v>
      </c>
      <c r="O52" s="73"/>
    </row>
    <row r="53" spans="1:15" s="128" customFormat="1" ht="38.1" customHeight="1" x14ac:dyDescent="0.2">
      <c r="A53" s="95">
        <v>43</v>
      </c>
      <c r="B53" s="125" t="s">
        <v>162</v>
      </c>
      <c r="C53" s="125" t="s">
        <v>179</v>
      </c>
      <c r="D53" s="125" t="s">
        <v>180</v>
      </c>
      <c r="E53" s="125" t="s">
        <v>87</v>
      </c>
      <c r="F53" s="126">
        <v>22</v>
      </c>
      <c r="G53" s="78">
        <v>740211.7</v>
      </c>
      <c r="H53" s="125" t="s">
        <v>395</v>
      </c>
      <c r="I53" s="127">
        <v>46751</v>
      </c>
      <c r="J53" s="125" t="s">
        <v>262</v>
      </c>
      <c r="K53" s="125" t="s">
        <v>292</v>
      </c>
      <c r="L53" s="125" t="s">
        <v>331</v>
      </c>
      <c r="M53" s="125" t="s">
        <v>388</v>
      </c>
      <c r="N53" s="125" t="s">
        <v>182</v>
      </c>
      <c r="O53" s="125"/>
    </row>
    <row r="54" spans="1:15" s="77" customFormat="1" ht="38.1" customHeight="1" x14ac:dyDescent="0.2">
      <c r="A54" s="21">
        <v>44</v>
      </c>
      <c r="B54" s="73" t="s">
        <v>162</v>
      </c>
      <c r="C54" s="73" t="s">
        <v>183</v>
      </c>
      <c r="D54" s="73" t="s">
        <v>184</v>
      </c>
      <c r="E54" s="73" t="s">
        <v>87</v>
      </c>
      <c r="F54" s="74">
        <v>2</v>
      </c>
      <c r="G54" s="76">
        <v>53552.45</v>
      </c>
      <c r="H54" s="73" t="s">
        <v>395</v>
      </c>
      <c r="I54" s="75">
        <v>46126</v>
      </c>
      <c r="J54" s="73" t="s">
        <v>262</v>
      </c>
      <c r="K54" s="73" t="s">
        <v>292</v>
      </c>
      <c r="L54" s="73" t="s">
        <v>331</v>
      </c>
      <c r="M54" s="73" t="s">
        <v>388</v>
      </c>
      <c r="N54" s="73" t="s">
        <v>182</v>
      </c>
      <c r="O54" s="73"/>
    </row>
    <row r="55" spans="1:15" s="128" customFormat="1" ht="38.1" customHeight="1" x14ac:dyDescent="0.2">
      <c r="A55" s="95">
        <v>45</v>
      </c>
      <c r="B55" s="125" t="s">
        <v>162</v>
      </c>
      <c r="C55" s="125" t="s">
        <v>185</v>
      </c>
      <c r="D55" s="125" t="s">
        <v>186</v>
      </c>
      <c r="E55" s="125" t="s">
        <v>95</v>
      </c>
      <c r="F55" s="126">
        <v>12</v>
      </c>
      <c r="G55" s="78">
        <v>400000</v>
      </c>
      <c r="H55" s="125" t="s">
        <v>395</v>
      </c>
      <c r="I55" s="127">
        <v>46023</v>
      </c>
      <c r="J55" s="125" t="s">
        <v>262</v>
      </c>
      <c r="K55" s="125" t="s">
        <v>292</v>
      </c>
      <c r="L55" s="125" t="s">
        <v>328</v>
      </c>
      <c r="M55" s="125" t="s">
        <v>388</v>
      </c>
      <c r="N55" s="125" t="s">
        <v>182</v>
      </c>
      <c r="O55" s="125"/>
    </row>
    <row r="56" spans="1:15" s="77" customFormat="1" ht="38.1" customHeight="1" x14ac:dyDescent="0.2">
      <c r="A56" s="21">
        <v>46</v>
      </c>
      <c r="B56" s="73" t="s">
        <v>162</v>
      </c>
      <c r="C56" s="73" t="s">
        <v>20</v>
      </c>
      <c r="D56" s="73" t="s">
        <v>187</v>
      </c>
      <c r="E56" s="73" t="s">
        <v>95</v>
      </c>
      <c r="F56" s="74">
        <v>12</v>
      </c>
      <c r="G56" s="76">
        <v>30000</v>
      </c>
      <c r="H56" s="73" t="s">
        <v>395</v>
      </c>
      <c r="I56" s="75" t="s">
        <v>20</v>
      </c>
      <c r="J56" s="73" t="s">
        <v>262</v>
      </c>
      <c r="K56" s="73" t="s">
        <v>292</v>
      </c>
      <c r="L56" s="22" t="s">
        <v>337</v>
      </c>
      <c r="M56" s="73" t="s">
        <v>388</v>
      </c>
      <c r="N56" s="73" t="s">
        <v>414</v>
      </c>
      <c r="O56" s="73"/>
    </row>
    <row r="57" spans="1:15" s="128" customFormat="1" ht="38.1" customHeight="1" x14ac:dyDescent="0.2">
      <c r="A57" s="95">
        <v>47</v>
      </c>
      <c r="B57" s="125" t="s">
        <v>162</v>
      </c>
      <c r="C57" s="125" t="s">
        <v>188</v>
      </c>
      <c r="D57" s="125" t="s">
        <v>189</v>
      </c>
      <c r="E57" s="125" t="s">
        <v>95</v>
      </c>
      <c r="F57" s="126">
        <v>12</v>
      </c>
      <c r="G57" s="78">
        <v>565000</v>
      </c>
      <c r="H57" s="125" t="s">
        <v>395</v>
      </c>
      <c r="I57" s="127">
        <v>46512</v>
      </c>
      <c r="J57" s="125" t="s">
        <v>262</v>
      </c>
      <c r="K57" s="125" t="s">
        <v>292</v>
      </c>
      <c r="L57" s="96" t="s">
        <v>337</v>
      </c>
      <c r="M57" s="125" t="s">
        <v>388</v>
      </c>
      <c r="N57" s="125" t="s">
        <v>166</v>
      </c>
      <c r="O57" s="125"/>
    </row>
    <row r="58" spans="1:15" s="77" customFormat="1" ht="38.1" customHeight="1" x14ac:dyDescent="0.2">
      <c r="A58" s="21">
        <v>48</v>
      </c>
      <c r="B58" s="73" t="s">
        <v>162</v>
      </c>
      <c r="C58" s="73"/>
      <c r="D58" s="73" t="s">
        <v>190</v>
      </c>
      <c r="E58" s="73" t="s">
        <v>86</v>
      </c>
      <c r="F58" s="74" t="s">
        <v>86</v>
      </c>
      <c r="G58" s="76">
        <v>78000</v>
      </c>
      <c r="H58" s="73" t="s">
        <v>395</v>
      </c>
      <c r="I58" s="75" t="s">
        <v>20</v>
      </c>
      <c r="J58" s="73" t="s">
        <v>262</v>
      </c>
      <c r="K58" s="73" t="s">
        <v>292</v>
      </c>
      <c r="L58" s="22" t="s">
        <v>337</v>
      </c>
      <c r="M58" s="73" t="s">
        <v>388</v>
      </c>
      <c r="N58" s="73" t="s">
        <v>166</v>
      </c>
      <c r="O58" s="73"/>
    </row>
    <row r="59" spans="1:15" s="128" customFormat="1" ht="36" customHeight="1" x14ac:dyDescent="0.2">
      <c r="A59" s="95">
        <v>49</v>
      </c>
      <c r="B59" s="125" t="s">
        <v>162</v>
      </c>
      <c r="C59" s="125" t="s">
        <v>191</v>
      </c>
      <c r="D59" s="125" t="s">
        <v>192</v>
      </c>
      <c r="E59" s="125" t="s">
        <v>86</v>
      </c>
      <c r="F59" s="126" t="s">
        <v>86</v>
      </c>
      <c r="G59" s="78">
        <v>300000</v>
      </c>
      <c r="H59" s="125" t="s">
        <v>395</v>
      </c>
      <c r="I59" s="127" t="s">
        <v>20</v>
      </c>
      <c r="J59" s="125" t="s">
        <v>262</v>
      </c>
      <c r="K59" s="125" t="s">
        <v>292</v>
      </c>
      <c r="L59" s="96" t="s">
        <v>337</v>
      </c>
      <c r="M59" s="125" t="s">
        <v>388</v>
      </c>
      <c r="N59" s="125" t="s">
        <v>193</v>
      </c>
      <c r="O59" s="125"/>
    </row>
    <row r="60" spans="1:15" s="77" customFormat="1" ht="38.1" customHeight="1" x14ac:dyDescent="0.2">
      <c r="A60" s="21">
        <v>50</v>
      </c>
      <c r="B60" s="73" t="s">
        <v>162</v>
      </c>
      <c r="C60" s="73" t="s">
        <v>194</v>
      </c>
      <c r="D60" s="73" t="s">
        <v>195</v>
      </c>
      <c r="E60" s="73" t="s">
        <v>86</v>
      </c>
      <c r="F60" s="74" t="s">
        <v>86</v>
      </c>
      <c r="G60" s="76">
        <v>10000</v>
      </c>
      <c r="H60" s="73" t="s">
        <v>395</v>
      </c>
      <c r="I60" s="75">
        <v>47119</v>
      </c>
      <c r="J60" s="73" t="s">
        <v>262</v>
      </c>
      <c r="K60" s="73" t="s">
        <v>292</v>
      </c>
      <c r="L60" s="22" t="s">
        <v>337</v>
      </c>
      <c r="M60" s="73" t="s">
        <v>388</v>
      </c>
      <c r="N60" s="73" t="s">
        <v>193</v>
      </c>
      <c r="O60" s="73"/>
    </row>
    <row r="61" spans="1:15" s="128" customFormat="1" ht="38.1" customHeight="1" x14ac:dyDescent="0.2">
      <c r="A61" s="95">
        <v>51</v>
      </c>
      <c r="B61" s="125" t="s">
        <v>162</v>
      </c>
      <c r="C61" s="125" t="s">
        <v>20</v>
      </c>
      <c r="D61" s="125" t="s">
        <v>196</v>
      </c>
      <c r="E61" s="125" t="s">
        <v>95</v>
      </c>
      <c r="F61" s="126">
        <v>12</v>
      </c>
      <c r="G61" s="78">
        <v>40000</v>
      </c>
      <c r="H61" s="125" t="s">
        <v>395</v>
      </c>
      <c r="I61" s="127" t="s">
        <v>20</v>
      </c>
      <c r="J61" s="125" t="s">
        <v>262</v>
      </c>
      <c r="K61" s="125" t="s">
        <v>292</v>
      </c>
      <c r="L61" s="96" t="s">
        <v>337</v>
      </c>
      <c r="M61" s="125" t="s">
        <v>388</v>
      </c>
      <c r="N61" s="125" t="s">
        <v>193</v>
      </c>
      <c r="O61" s="125"/>
    </row>
    <row r="62" spans="1:15" s="77" customFormat="1" ht="38.1" customHeight="1" x14ac:dyDescent="0.2">
      <c r="A62" s="21">
        <v>52</v>
      </c>
      <c r="B62" s="73" t="s">
        <v>162</v>
      </c>
      <c r="C62" s="73" t="s">
        <v>197</v>
      </c>
      <c r="D62" s="73" t="s">
        <v>198</v>
      </c>
      <c r="E62" s="73" t="s">
        <v>88</v>
      </c>
      <c r="F62" s="74" t="s">
        <v>86</v>
      </c>
      <c r="G62" s="76">
        <v>57067</v>
      </c>
      <c r="H62" s="73" t="s">
        <v>395</v>
      </c>
      <c r="I62" s="75">
        <v>46136</v>
      </c>
      <c r="J62" s="73" t="s">
        <v>262</v>
      </c>
      <c r="K62" s="73" t="s">
        <v>292</v>
      </c>
      <c r="L62" s="73" t="s">
        <v>331</v>
      </c>
      <c r="M62" s="73" t="s">
        <v>388</v>
      </c>
      <c r="N62" s="73" t="s">
        <v>193</v>
      </c>
      <c r="O62" s="73"/>
    </row>
    <row r="63" spans="1:15" s="128" customFormat="1" ht="48" customHeight="1" x14ac:dyDescent="0.2">
      <c r="A63" s="95">
        <v>53</v>
      </c>
      <c r="B63" s="125" t="s">
        <v>162</v>
      </c>
      <c r="C63" s="125" t="s">
        <v>200</v>
      </c>
      <c r="D63" s="125" t="s">
        <v>201</v>
      </c>
      <c r="E63" s="125" t="s">
        <v>87</v>
      </c>
      <c r="F63" s="126">
        <v>5</v>
      </c>
      <c r="G63" s="78">
        <v>1500000</v>
      </c>
      <c r="H63" s="125" t="s">
        <v>395</v>
      </c>
      <c r="I63" s="127">
        <v>49309</v>
      </c>
      <c r="J63" s="125" t="s">
        <v>262</v>
      </c>
      <c r="K63" s="125" t="s">
        <v>292</v>
      </c>
      <c r="L63" s="125" t="s">
        <v>426</v>
      </c>
      <c r="M63" s="125" t="s">
        <v>388</v>
      </c>
      <c r="N63" s="125" t="s">
        <v>510</v>
      </c>
      <c r="O63" s="125"/>
    </row>
    <row r="64" spans="1:15" s="77" customFormat="1" ht="48.75" customHeight="1" x14ac:dyDescent="0.2">
      <c r="A64" s="21">
        <v>54</v>
      </c>
      <c r="B64" s="73" t="s">
        <v>162</v>
      </c>
      <c r="C64" s="73" t="s">
        <v>20</v>
      </c>
      <c r="D64" s="73" t="s">
        <v>163</v>
      </c>
      <c r="E64" s="73" t="s">
        <v>87</v>
      </c>
      <c r="F64" s="74">
        <v>5</v>
      </c>
      <c r="G64" s="76">
        <v>562000</v>
      </c>
      <c r="H64" s="73" t="s">
        <v>396</v>
      </c>
      <c r="I64" s="75" t="s">
        <v>20</v>
      </c>
      <c r="J64" s="73" t="s">
        <v>262</v>
      </c>
      <c r="K64" s="73" t="s">
        <v>292</v>
      </c>
      <c r="L64" s="22" t="s">
        <v>337</v>
      </c>
      <c r="M64" s="73" t="s">
        <v>388</v>
      </c>
      <c r="N64" s="73" t="s">
        <v>157</v>
      </c>
      <c r="O64" s="73"/>
    </row>
    <row r="65" spans="1:15" s="128" customFormat="1" ht="38.1" customHeight="1" x14ac:dyDescent="0.2">
      <c r="A65" s="95">
        <v>55</v>
      </c>
      <c r="B65" s="125" t="s">
        <v>162</v>
      </c>
      <c r="C65" s="125" t="s">
        <v>20</v>
      </c>
      <c r="D65" s="125" t="s">
        <v>165</v>
      </c>
      <c r="E65" s="125" t="s">
        <v>95</v>
      </c>
      <c r="F65" s="126">
        <v>12</v>
      </c>
      <c r="G65" s="78">
        <v>21377.924999999999</v>
      </c>
      <c r="H65" s="125" t="s">
        <v>396</v>
      </c>
      <c r="I65" s="127" t="s">
        <v>20</v>
      </c>
      <c r="J65" s="125" t="s">
        <v>262</v>
      </c>
      <c r="K65" s="125" t="s">
        <v>292</v>
      </c>
      <c r="L65" s="96" t="s">
        <v>337</v>
      </c>
      <c r="M65" s="125" t="s">
        <v>388</v>
      </c>
      <c r="N65" s="125" t="s">
        <v>157</v>
      </c>
      <c r="O65" s="125"/>
    </row>
    <row r="66" spans="1:15" s="77" customFormat="1" ht="38.1" customHeight="1" x14ac:dyDescent="0.2">
      <c r="A66" s="21">
        <v>56</v>
      </c>
      <c r="B66" s="73" t="s">
        <v>162</v>
      </c>
      <c r="C66" s="73" t="s">
        <v>20</v>
      </c>
      <c r="D66" s="73" t="s">
        <v>168</v>
      </c>
      <c r="E66" s="73" t="s">
        <v>95</v>
      </c>
      <c r="F66" s="74">
        <v>12</v>
      </c>
      <c r="G66" s="76">
        <v>94461</v>
      </c>
      <c r="H66" s="73" t="s">
        <v>396</v>
      </c>
      <c r="I66" s="75" t="s">
        <v>20</v>
      </c>
      <c r="J66" s="73" t="s">
        <v>262</v>
      </c>
      <c r="K66" s="73" t="s">
        <v>292</v>
      </c>
      <c r="L66" s="22" t="s">
        <v>337</v>
      </c>
      <c r="M66" s="73" t="s">
        <v>388</v>
      </c>
      <c r="N66" s="73" t="s">
        <v>157</v>
      </c>
      <c r="O66" s="73"/>
    </row>
    <row r="67" spans="1:15" s="128" customFormat="1" ht="38.1" customHeight="1" x14ac:dyDescent="0.2">
      <c r="A67" s="95">
        <v>57</v>
      </c>
      <c r="B67" s="125" t="s">
        <v>162</v>
      </c>
      <c r="C67" s="125" t="s">
        <v>20</v>
      </c>
      <c r="D67" s="125" t="s">
        <v>172</v>
      </c>
      <c r="E67" s="125" t="s">
        <v>95</v>
      </c>
      <c r="F67" s="126">
        <v>12</v>
      </c>
      <c r="G67" s="78">
        <v>48005.760000000002</v>
      </c>
      <c r="H67" s="125" t="s">
        <v>396</v>
      </c>
      <c r="I67" s="127" t="s">
        <v>20</v>
      </c>
      <c r="J67" s="125" t="s">
        <v>262</v>
      </c>
      <c r="K67" s="125" t="s">
        <v>292</v>
      </c>
      <c r="L67" s="96" t="s">
        <v>337</v>
      </c>
      <c r="M67" s="125" t="s">
        <v>388</v>
      </c>
      <c r="N67" s="125" t="s">
        <v>157</v>
      </c>
      <c r="O67" s="125"/>
    </row>
    <row r="68" spans="1:15" s="77" customFormat="1" ht="38.1" customHeight="1" x14ac:dyDescent="0.2">
      <c r="A68" s="21">
        <v>58</v>
      </c>
      <c r="B68" s="73" t="s">
        <v>162</v>
      </c>
      <c r="C68" s="73" t="s">
        <v>20</v>
      </c>
      <c r="D68" s="73" t="s">
        <v>180</v>
      </c>
      <c r="E68" s="73" t="s">
        <v>181</v>
      </c>
      <c r="F68" s="74">
        <v>4</v>
      </c>
      <c r="G68" s="76">
        <v>148764</v>
      </c>
      <c r="H68" s="73" t="s">
        <v>396</v>
      </c>
      <c r="I68" s="75" t="s">
        <v>20</v>
      </c>
      <c r="J68" s="73" t="s">
        <v>262</v>
      </c>
      <c r="K68" s="73" t="s">
        <v>292</v>
      </c>
      <c r="L68" s="73" t="s">
        <v>331</v>
      </c>
      <c r="M68" s="73" t="s">
        <v>388</v>
      </c>
      <c r="N68" s="73" t="s">
        <v>157</v>
      </c>
      <c r="O68" s="73"/>
    </row>
    <row r="69" spans="1:15" s="128" customFormat="1" ht="38.1" customHeight="1" x14ac:dyDescent="0.2">
      <c r="A69" s="95">
        <v>59</v>
      </c>
      <c r="B69" s="125" t="s">
        <v>162</v>
      </c>
      <c r="C69" s="125" t="s">
        <v>20</v>
      </c>
      <c r="D69" s="125" t="s">
        <v>184</v>
      </c>
      <c r="E69" s="125" t="s">
        <v>181</v>
      </c>
      <c r="F69" s="126">
        <v>2</v>
      </c>
      <c r="G69" s="78">
        <v>140766.13333333333</v>
      </c>
      <c r="H69" s="125" t="s">
        <v>396</v>
      </c>
      <c r="I69" s="127" t="s">
        <v>20</v>
      </c>
      <c r="J69" s="125" t="s">
        <v>262</v>
      </c>
      <c r="K69" s="125" t="s">
        <v>292</v>
      </c>
      <c r="L69" s="125" t="s">
        <v>331</v>
      </c>
      <c r="M69" s="125" t="s">
        <v>388</v>
      </c>
      <c r="N69" s="125" t="s">
        <v>157</v>
      </c>
      <c r="O69" s="125"/>
    </row>
    <row r="70" spans="1:15" s="77" customFormat="1" ht="47.25" customHeight="1" x14ac:dyDescent="0.2">
      <c r="A70" s="21">
        <v>60</v>
      </c>
      <c r="B70" s="73" t="s">
        <v>162</v>
      </c>
      <c r="C70" s="73" t="s">
        <v>20</v>
      </c>
      <c r="D70" s="73" t="s">
        <v>199</v>
      </c>
      <c r="E70" s="73" t="s">
        <v>86</v>
      </c>
      <c r="F70" s="74" t="s">
        <v>86</v>
      </c>
      <c r="G70" s="76">
        <v>12000</v>
      </c>
      <c r="H70" s="73" t="s">
        <v>396</v>
      </c>
      <c r="I70" s="75" t="s">
        <v>20</v>
      </c>
      <c r="J70" s="73" t="s">
        <v>262</v>
      </c>
      <c r="K70" s="73" t="s">
        <v>292</v>
      </c>
      <c r="L70" s="73" t="s">
        <v>427</v>
      </c>
      <c r="M70" s="73" t="s">
        <v>388</v>
      </c>
      <c r="N70" s="73" t="s">
        <v>157</v>
      </c>
      <c r="O70" s="73"/>
    </row>
    <row r="71" spans="1:15" s="128" customFormat="1" ht="38.1" customHeight="1" x14ac:dyDescent="0.2">
      <c r="A71" s="95">
        <v>61</v>
      </c>
      <c r="B71" s="125" t="s">
        <v>162</v>
      </c>
      <c r="C71" s="125" t="s">
        <v>20</v>
      </c>
      <c r="D71" s="125" t="s">
        <v>202</v>
      </c>
      <c r="E71" s="125" t="s">
        <v>87</v>
      </c>
      <c r="F71" s="126">
        <v>5</v>
      </c>
      <c r="G71" s="78">
        <v>50000</v>
      </c>
      <c r="H71" s="125" t="s">
        <v>396</v>
      </c>
      <c r="I71" s="127" t="s">
        <v>20</v>
      </c>
      <c r="J71" s="125" t="s">
        <v>262</v>
      </c>
      <c r="K71" s="125" t="s">
        <v>292</v>
      </c>
      <c r="L71" s="96" t="s">
        <v>337</v>
      </c>
      <c r="M71" s="125" t="s">
        <v>388</v>
      </c>
      <c r="N71" s="125" t="s">
        <v>157</v>
      </c>
      <c r="O71" s="125"/>
    </row>
    <row r="72" spans="1:15" s="77" customFormat="1" ht="38.1" customHeight="1" x14ac:dyDescent="0.2">
      <c r="A72" s="21">
        <v>62</v>
      </c>
      <c r="B72" s="73" t="s">
        <v>162</v>
      </c>
      <c r="C72" s="73" t="s">
        <v>20</v>
      </c>
      <c r="D72" s="73" t="s">
        <v>203</v>
      </c>
      <c r="E72" s="73" t="s">
        <v>86</v>
      </c>
      <c r="F72" s="74" t="s">
        <v>86</v>
      </c>
      <c r="G72" s="76">
        <v>22000</v>
      </c>
      <c r="H72" s="73" t="s">
        <v>396</v>
      </c>
      <c r="I72" s="75" t="s">
        <v>20</v>
      </c>
      <c r="J72" s="73" t="s">
        <v>262</v>
      </c>
      <c r="K72" s="73" t="s">
        <v>292</v>
      </c>
      <c r="L72" s="73" t="s">
        <v>328</v>
      </c>
      <c r="M72" s="73" t="s">
        <v>388</v>
      </c>
      <c r="N72" s="73" t="s">
        <v>157</v>
      </c>
      <c r="O72" s="73"/>
    </row>
    <row r="73" spans="1:15" s="128" customFormat="1" ht="38.1" customHeight="1" x14ac:dyDescent="0.2">
      <c r="A73" s="95">
        <v>63</v>
      </c>
      <c r="B73" s="125" t="s">
        <v>162</v>
      </c>
      <c r="C73" s="125" t="s">
        <v>20</v>
      </c>
      <c r="D73" s="125" t="s">
        <v>204</v>
      </c>
      <c r="E73" s="125" t="s">
        <v>86</v>
      </c>
      <c r="F73" s="126" t="s">
        <v>86</v>
      </c>
      <c r="G73" s="78">
        <v>28000</v>
      </c>
      <c r="H73" s="125" t="s">
        <v>396</v>
      </c>
      <c r="I73" s="127" t="s">
        <v>20</v>
      </c>
      <c r="J73" s="125" t="s">
        <v>262</v>
      </c>
      <c r="K73" s="125" t="s">
        <v>292</v>
      </c>
      <c r="L73" s="125" t="s">
        <v>328</v>
      </c>
      <c r="M73" s="125" t="s">
        <v>388</v>
      </c>
      <c r="N73" s="125" t="s">
        <v>157</v>
      </c>
      <c r="O73" s="125"/>
    </row>
    <row r="74" spans="1:15" s="77" customFormat="1" ht="38.1" customHeight="1" x14ac:dyDescent="0.2">
      <c r="A74" s="21">
        <v>64</v>
      </c>
      <c r="B74" s="73" t="s">
        <v>162</v>
      </c>
      <c r="C74" s="73" t="s">
        <v>20</v>
      </c>
      <c r="D74" s="73" t="s">
        <v>205</v>
      </c>
      <c r="E74" s="73" t="s">
        <v>86</v>
      </c>
      <c r="F74" s="74" t="s">
        <v>86</v>
      </c>
      <c r="G74" s="76">
        <v>55000</v>
      </c>
      <c r="H74" s="73" t="s">
        <v>396</v>
      </c>
      <c r="I74" s="75" t="s">
        <v>20</v>
      </c>
      <c r="J74" s="73" t="s">
        <v>262</v>
      </c>
      <c r="K74" s="73" t="s">
        <v>292</v>
      </c>
      <c r="L74" s="73" t="s">
        <v>328</v>
      </c>
      <c r="M74" s="73" t="s">
        <v>388</v>
      </c>
      <c r="N74" s="73" t="s">
        <v>157</v>
      </c>
      <c r="O74" s="73"/>
    </row>
    <row r="75" spans="1:15" s="128" customFormat="1" ht="38.1" customHeight="1" x14ac:dyDescent="0.2">
      <c r="A75" s="95">
        <v>65</v>
      </c>
      <c r="B75" s="125" t="s">
        <v>162</v>
      </c>
      <c r="C75" s="125" t="s">
        <v>20</v>
      </c>
      <c r="D75" s="125" t="s">
        <v>206</v>
      </c>
      <c r="E75" s="125" t="s">
        <v>86</v>
      </c>
      <c r="F75" s="126" t="s">
        <v>86</v>
      </c>
      <c r="G75" s="78">
        <v>22000</v>
      </c>
      <c r="H75" s="125" t="s">
        <v>396</v>
      </c>
      <c r="I75" s="127" t="s">
        <v>20</v>
      </c>
      <c r="J75" s="125" t="s">
        <v>262</v>
      </c>
      <c r="K75" s="125" t="s">
        <v>292</v>
      </c>
      <c r="L75" s="125" t="s">
        <v>328</v>
      </c>
      <c r="M75" s="125" t="s">
        <v>388</v>
      </c>
      <c r="N75" s="125" t="s">
        <v>157</v>
      </c>
      <c r="O75" s="125"/>
    </row>
    <row r="76" spans="1:15" s="77" customFormat="1" ht="48" customHeight="1" x14ac:dyDescent="0.2">
      <c r="A76" s="21">
        <v>66</v>
      </c>
      <c r="B76" s="73" t="s">
        <v>162</v>
      </c>
      <c r="C76" s="73" t="s">
        <v>20</v>
      </c>
      <c r="D76" s="73" t="s">
        <v>207</v>
      </c>
      <c r="E76" s="73" t="s">
        <v>86</v>
      </c>
      <c r="F76" s="74" t="s">
        <v>86</v>
      </c>
      <c r="G76" s="76">
        <v>80000</v>
      </c>
      <c r="H76" s="73" t="s">
        <v>396</v>
      </c>
      <c r="I76" s="75" t="s">
        <v>20</v>
      </c>
      <c r="J76" s="73" t="s">
        <v>263</v>
      </c>
      <c r="K76" s="73" t="s">
        <v>292</v>
      </c>
      <c r="L76" s="73" t="s">
        <v>348</v>
      </c>
      <c r="M76" s="73" t="s">
        <v>388</v>
      </c>
      <c r="N76" s="73" t="s">
        <v>157</v>
      </c>
      <c r="O76" s="73"/>
    </row>
    <row r="77" spans="1:15" s="128" customFormat="1" ht="48.75" customHeight="1" x14ac:dyDescent="0.2">
      <c r="A77" s="95">
        <v>67</v>
      </c>
      <c r="B77" s="125" t="s">
        <v>162</v>
      </c>
      <c r="C77" s="125" t="s">
        <v>20</v>
      </c>
      <c r="D77" s="125" t="s">
        <v>208</v>
      </c>
      <c r="E77" s="125" t="s">
        <v>86</v>
      </c>
      <c r="F77" s="126" t="s">
        <v>86</v>
      </c>
      <c r="G77" s="78">
        <v>200000</v>
      </c>
      <c r="H77" s="125" t="s">
        <v>396</v>
      </c>
      <c r="I77" s="127" t="s">
        <v>20</v>
      </c>
      <c r="J77" s="125" t="s">
        <v>263</v>
      </c>
      <c r="K77" s="125" t="s">
        <v>292</v>
      </c>
      <c r="L77" s="125" t="s">
        <v>348</v>
      </c>
      <c r="M77" s="125" t="s">
        <v>388</v>
      </c>
      <c r="N77" s="125" t="s">
        <v>157</v>
      </c>
      <c r="O77" s="125"/>
    </row>
    <row r="78" spans="1:15" s="77" customFormat="1" ht="45.75" customHeight="1" x14ac:dyDescent="0.2">
      <c r="A78" s="21">
        <v>68</v>
      </c>
      <c r="B78" s="73" t="s">
        <v>148</v>
      </c>
      <c r="C78" s="73" t="s">
        <v>428</v>
      </c>
      <c r="D78" s="73" t="s">
        <v>149</v>
      </c>
      <c r="E78" s="73" t="s">
        <v>250</v>
      </c>
      <c r="F78" s="74">
        <v>20</v>
      </c>
      <c r="G78" s="76">
        <v>900000</v>
      </c>
      <c r="H78" s="73" t="s">
        <v>395</v>
      </c>
      <c r="I78" s="75">
        <v>46233</v>
      </c>
      <c r="J78" s="73" t="s">
        <v>262</v>
      </c>
      <c r="K78" s="73" t="s">
        <v>292</v>
      </c>
      <c r="L78" s="73" t="s">
        <v>426</v>
      </c>
      <c r="M78" s="73" t="s">
        <v>388</v>
      </c>
      <c r="N78" s="73" t="s">
        <v>154</v>
      </c>
      <c r="O78" s="73"/>
    </row>
    <row r="79" spans="1:15" s="128" customFormat="1" ht="44.25" customHeight="1" x14ac:dyDescent="0.2">
      <c r="A79" s="95">
        <v>69</v>
      </c>
      <c r="B79" s="125" t="s">
        <v>148</v>
      </c>
      <c r="C79" s="125" t="s">
        <v>20</v>
      </c>
      <c r="D79" s="125" t="s">
        <v>150</v>
      </c>
      <c r="E79" s="125" t="s">
        <v>151</v>
      </c>
      <c r="F79" s="126">
        <v>18</v>
      </c>
      <c r="G79" s="78">
        <v>80000</v>
      </c>
      <c r="H79" s="125" t="s">
        <v>395</v>
      </c>
      <c r="I79" s="127">
        <v>46387</v>
      </c>
      <c r="J79" s="125" t="s">
        <v>262</v>
      </c>
      <c r="K79" s="125" t="s">
        <v>292</v>
      </c>
      <c r="L79" s="96" t="s">
        <v>337</v>
      </c>
      <c r="M79" s="125" t="s">
        <v>388</v>
      </c>
      <c r="N79" s="125" t="s">
        <v>152</v>
      </c>
      <c r="O79" s="125"/>
    </row>
    <row r="80" spans="1:15" s="77" customFormat="1" ht="45" customHeight="1" x14ac:dyDescent="0.2">
      <c r="A80" s="21">
        <v>70</v>
      </c>
      <c r="B80" s="73" t="s">
        <v>148</v>
      </c>
      <c r="C80" s="73" t="s">
        <v>20</v>
      </c>
      <c r="D80" s="73" t="s">
        <v>228</v>
      </c>
      <c r="E80" s="73" t="s">
        <v>251</v>
      </c>
      <c r="F80" s="74">
        <f>30096</f>
        <v>30096</v>
      </c>
      <c r="G80" s="76">
        <v>60000</v>
      </c>
      <c r="H80" s="73" t="s">
        <v>395</v>
      </c>
      <c r="I80" s="75" t="s">
        <v>20</v>
      </c>
      <c r="J80" s="73" t="s">
        <v>262</v>
      </c>
      <c r="K80" s="73" t="s">
        <v>292</v>
      </c>
      <c r="L80" s="79" t="s">
        <v>346</v>
      </c>
      <c r="M80" s="73" t="s">
        <v>388</v>
      </c>
      <c r="N80" s="73" t="s">
        <v>153</v>
      </c>
      <c r="O80" s="73"/>
    </row>
  </sheetData>
  <protectedRanges>
    <protectedRange algorithmName="SHA-512" hashValue="xOz3bfWjFiWWSOHz6ZZacafXPv34bho3VIUdjraXxGfi9xi6wZk6+odsB2+v7XkGr7YDFhA8yHxIH0y/g7hQrg==" saltValue="lEZRY/tpG+lmFu4M/uXujg==" spinCount="100000" sqref="C80" name="Contrato_1_1_1_1"/>
  </protectedRanges>
  <autoFilter ref="A9:O10" xr:uid="{00000000-0001-0000-0500-000000000000}">
    <filterColumn colId="9" showButton="0"/>
    <filterColumn colId="10" showButton="0"/>
  </autoFilter>
  <mergeCells count="23">
    <mergeCell ref="I9:I10"/>
    <mergeCell ref="I6:J6"/>
    <mergeCell ref="F9:F10"/>
    <mergeCell ref="O9:O10"/>
    <mergeCell ref="N9:N10"/>
    <mergeCell ref="G9:G10"/>
    <mergeCell ref="H9:H10"/>
    <mergeCell ref="A9:A10"/>
    <mergeCell ref="A8:O8"/>
    <mergeCell ref="A1:O1"/>
    <mergeCell ref="F3:H3"/>
    <mergeCell ref="F4:H4"/>
    <mergeCell ref="F5:H5"/>
    <mergeCell ref="F6:H6"/>
    <mergeCell ref="I3:J3"/>
    <mergeCell ref="I4:J4"/>
    <mergeCell ref="I5:J5"/>
    <mergeCell ref="J9:L9"/>
    <mergeCell ref="B9:B10"/>
    <mergeCell ref="E9:E10"/>
    <mergeCell ref="D9:D10"/>
    <mergeCell ref="C9:C10"/>
    <mergeCell ref="M9:M10"/>
  </mergeCells>
  <phoneticPr fontId="12" type="noConversion"/>
  <conditionalFormatting sqref="D2">
    <cfRule type="duplicateValues" dxfId="1" priority="1"/>
  </conditionalFormatting>
  <conditionalFormatting sqref="D7">
    <cfRule type="duplicateValues" dxfId="0" priority="2"/>
  </conditionalFormatting>
  <printOptions horizontalCentered="1"/>
  <pageMargins left="0.51181102362204722" right="0.51181102362204722" top="0.78740157480314965" bottom="0.78740157480314965" header="0.31496062992125984" footer="0.31496062992125984"/>
  <pageSetup paperSize="8" scale="59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showDropDown="1" showInputMessage="1" showErrorMessage="1" xr:uid="{00000000-0002-0000-0500-000000000000}">
          <x14:formula1>
            <xm:f>'Lista Suspensa'!$A$2:$A$9</xm:f>
          </x14:formula1>
          <xm:sqref>J10</xm:sqref>
        </x14:dataValidation>
        <x14:dataValidation type="list" allowBlank="1" showInputMessage="1" showErrorMessage="1" xr:uid="{00000000-0002-0000-0500-000001000000}">
          <x14:formula1>
            <xm:f>'Lista Suspensa'!$C$2:$C$87</xm:f>
          </x14:formula1>
          <xm:sqref>L71:L77 L64:L69 L79 L11:L43 L45:L62</xm:sqref>
        </x14:dataValidation>
        <x14:dataValidation type="list" allowBlank="1" showInputMessage="1" showErrorMessage="1" xr:uid="{00000000-0002-0000-0500-000002000000}">
          <x14:formula1>
            <xm:f>'Lista Suspensa'!$A$2:$A$9</xm:f>
          </x14:formula1>
          <xm:sqref>J11:J43 J45:J80</xm:sqref>
        </x14:dataValidation>
        <x14:dataValidation type="list" allowBlank="1" showInputMessage="1" showErrorMessage="1" xr:uid="{00000000-0002-0000-0500-000003000000}">
          <x14:formula1>
            <xm:f>'Lista Suspensa'!$B$2:$B$33</xm:f>
          </x14:formula1>
          <xm:sqref>K11:K43 K45:K80</xm:sqref>
        </x14:dataValidation>
        <x14:dataValidation type="list" allowBlank="1" showInputMessage="1" showErrorMessage="1" xr:uid="{00000000-0002-0000-0500-000004000000}">
          <x14:formula1>
            <xm:f>'Lista Suspensa'!$D$2:$D$8</xm:f>
          </x14:formula1>
          <xm:sqref>M11:M80</xm:sqref>
        </x14:dataValidation>
        <x14:dataValidation type="list" allowBlank="1" showInputMessage="1" showErrorMessage="1" xr:uid="{00000000-0002-0000-0500-000005000000}">
          <x14:formula1>
            <xm:f>'Lista Suspensa'!$E$2:$E$4</xm:f>
          </x14:formula1>
          <xm:sqref>H11:H80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87"/>
  <sheetViews>
    <sheetView workbookViewId="0">
      <selection activeCell="B5" sqref="B5"/>
    </sheetView>
  </sheetViews>
  <sheetFormatPr defaultRowHeight="12.75" x14ac:dyDescent="0.2"/>
  <cols>
    <col min="1" max="1" width="35.85546875" style="56" customWidth="1"/>
    <col min="2" max="2" width="60.140625" style="56" customWidth="1"/>
    <col min="3" max="3" width="47.140625" style="56" customWidth="1"/>
    <col min="4" max="4" width="27.140625" customWidth="1"/>
    <col min="5" max="5" width="23.7109375" customWidth="1"/>
  </cols>
  <sheetData>
    <row r="1" spans="1:5" ht="16.5" customHeight="1" x14ac:dyDescent="0.2">
      <c r="A1" s="54" t="s">
        <v>253</v>
      </c>
      <c r="B1" s="54" t="s">
        <v>267</v>
      </c>
      <c r="C1" s="54" t="s">
        <v>268</v>
      </c>
      <c r="D1" s="54" t="s">
        <v>387</v>
      </c>
      <c r="E1" s="54" t="s">
        <v>398</v>
      </c>
    </row>
    <row r="2" spans="1:5" ht="25.5" x14ac:dyDescent="0.2">
      <c r="A2" s="55" t="s">
        <v>259</v>
      </c>
      <c r="B2" s="55" t="s">
        <v>259</v>
      </c>
      <c r="C2" s="53" t="s">
        <v>300</v>
      </c>
      <c r="D2" s="58" t="s">
        <v>388</v>
      </c>
      <c r="E2" s="59" t="s">
        <v>396</v>
      </c>
    </row>
    <row r="3" spans="1:5" ht="25.5" x14ac:dyDescent="0.2">
      <c r="A3" s="55" t="s">
        <v>260</v>
      </c>
      <c r="B3" s="55" t="s">
        <v>269</v>
      </c>
      <c r="C3" s="53" t="s">
        <v>301</v>
      </c>
      <c r="D3" s="58" t="s">
        <v>389</v>
      </c>
      <c r="E3" s="59" t="s">
        <v>397</v>
      </c>
    </row>
    <row r="4" spans="1:5" ht="25.5" x14ac:dyDescent="0.2">
      <c r="A4" s="55" t="s">
        <v>261</v>
      </c>
      <c r="B4" s="53" t="s">
        <v>270</v>
      </c>
      <c r="C4" s="53" t="s">
        <v>302</v>
      </c>
      <c r="D4" s="58" t="s">
        <v>390</v>
      </c>
      <c r="E4" s="59" t="s">
        <v>395</v>
      </c>
    </row>
    <row r="5" spans="1:5" ht="25.5" x14ac:dyDescent="0.2">
      <c r="A5" s="55" t="s">
        <v>262</v>
      </c>
      <c r="B5" s="53" t="s">
        <v>271</v>
      </c>
      <c r="C5" s="53" t="s">
        <v>303</v>
      </c>
      <c r="D5" s="58" t="s">
        <v>391</v>
      </c>
    </row>
    <row r="6" spans="1:5" ht="25.5" x14ac:dyDescent="0.2">
      <c r="A6" s="55" t="s">
        <v>263</v>
      </c>
      <c r="B6" s="55" t="s">
        <v>272</v>
      </c>
      <c r="C6" s="53" t="s">
        <v>304</v>
      </c>
      <c r="D6" s="58" t="s">
        <v>392</v>
      </c>
    </row>
    <row r="7" spans="1:5" ht="25.5" x14ac:dyDescent="0.2">
      <c r="A7" s="55" t="s">
        <v>264</v>
      </c>
      <c r="B7" s="55" t="s">
        <v>273</v>
      </c>
      <c r="C7" s="53" t="s">
        <v>305</v>
      </c>
      <c r="D7" s="58" t="s">
        <v>393</v>
      </c>
    </row>
    <row r="8" spans="1:5" ht="38.25" x14ac:dyDescent="0.2">
      <c r="A8" s="55" t="s">
        <v>265</v>
      </c>
      <c r="B8" s="12" t="s">
        <v>274</v>
      </c>
      <c r="C8" s="53" t="s">
        <v>306</v>
      </c>
      <c r="D8" s="58" t="s">
        <v>394</v>
      </c>
    </row>
    <row r="9" spans="1:5" ht="38.25" x14ac:dyDescent="0.2">
      <c r="A9" s="55" t="s">
        <v>266</v>
      </c>
      <c r="B9" s="12" t="s">
        <v>275</v>
      </c>
      <c r="C9" s="53" t="s">
        <v>307</v>
      </c>
      <c r="D9" s="6"/>
    </row>
    <row r="10" spans="1:5" x14ac:dyDescent="0.2">
      <c r="B10" s="55" t="s">
        <v>276</v>
      </c>
      <c r="C10" s="53" t="s">
        <v>308</v>
      </c>
    </row>
    <row r="11" spans="1:5" x14ac:dyDescent="0.2">
      <c r="B11" s="55" t="s">
        <v>277</v>
      </c>
      <c r="C11" s="53" t="s">
        <v>309</v>
      </c>
    </row>
    <row r="12" spans="1:5" x14ac:dyDescent="0.2">
      <c r="B12" s="55" t="s">
        <v>278</v>
      </c>
      <c r="C12" s="53" t="s">
        <v>310</v>
      </c>
    </row>
    <row r="13" spans="1:5" ht="38.25" x14ac:dyDescent="0.2">
      <c r="B13" s="12" t="s">
        <v>279</v>
      </c>
      <c r="C13" s="53" t="s">
        <v>311</v>
      </c>
    </row>
    <row r="14" spans="1:5" ht="38.25" x14ac:dyDescent="0.2">
      <c r="B14" s="12" t="s">
        <v>280</v>
      </c>
      <c r="C14" s="53" t="s">
        <v>312</v>
      </c>
    </row>
    <row r="15" spans="1:5" x14ac:dyDescent="0.2">
      <c r="B15" s="55" t="s">
        <v>281</v>
      </c>
      <c r="C15" s="53" t="s">
        <v>313</v>
      </c>
    </row>
    <row r="16" spans="1:5" x14ac:dyDescent="0.2">
      <c r="B16" s="53" t="s">
        <v>282</v>
      </c>
      <c r="C16" s="53" t="s">
        <v>314</v>
      </c>
    </row>
    <row r="17" spans="2:3" x14ac:dyDescent="0.2">
      <c r="B17" s="53" t="s">
        <v>283</v>
      </c>
      <c r="C17" s="53" t="s">
        <v>315</v>
      </c>
    </row>
    <row r="18" spans="2:3" x14ac:dyDescent="0.2">
      <c r="B18" s="53" t="s">
        <v>284</v>
      </c>
      <c r="C18" s="53" t="s">
        <v>316</v>
      </c>
    </row>
    <row r="19" spans="2:3" ht="25.5" x14ac:dyDescent="0.2">
      <c r="B19" s="53" t="s">
        <v>285</v>
      </c>
      <c r="C19" s="53" t="s">
        <v>317</v>
      </c>
    </row>
    <row r="20" spans="2:3" x14ac:dyDescent="0.2">
      <c r="B20" s="53" t="s">
        <v>286</v>
      </c>
      <c r="C20" s="53" t="s">
        <v>318</v>
      </c>
    </row>
    <row r="21" spans="2:3" ht="38.25" x14ac:dyDescent="0.2">
      <c r="B21" s="53" t="s">
        <v>287</v>
      </c>
      <c r="C21" s="53" t="s">
        <v>319</v>
      </c>
    </row>
    <row r="22" spans="2:3" ht="38.25" x14ac:dyDescent="0.2">
      <c r="B22" s="53" t="s">
        <v>288</v>
      </c>
      <c r="C22" s="53" t="s">
        <v>320</v>
      </c>
    </row>
    <row r="23" spans="2:3" ht="38.25" x14ac:dyDescent="0.2">
      <c r="B23" s="53" t="s">
        <v>289</v>
      </c>
      <c r="C23" s="53" t="s">
        <v>321</v>
      </c>
    </row>
    <row r="24" spans="2:3" ht="38.25" x14ac:dyDescent="0.2">
      <c r="B24" s="53" t="s">
        <v>290</v>
      </c>
      <c r="C24" s="53" t="s">
        <v>322</v>
      </c>
    </row>
    <row r="25" spans="2:3" ht="25.5" x14ac:dyDescent="0.2">
      <c r="B25" s="53" t="s">
        <v>291</v>
      </c>
      <c r="C25" s="53" t="s">
        <v>323</v>
      </c>
    </row>
    <row r="26" spans="2:3" x14ac:dyDescent="0.2">
      <c r="B26" s="53" t="s">
        <v>292</v>
      </c>
      <c r="C26" s="53" t="s">
        <v>324</v>
      </c>
    </row>
    <row r="27" spans="2:3" ht="38.25" x14ac:dyDescent="0.2">
      <c r="B27" s="53" t="s">
        <v>293</v>
      </c>
      <c r="C27" s="53" t="s">
        <v>325</v>
      </c>
    </row>
    <row r="28" spans="2:3" ht="25.5" x14ac:dyDescent="0.2">
      <c r="B28" s="53" t="s">
        <v>294</v>
      </c>
      <c r="C28" s="53" t="s">
        <v>326</v>
      </c>
    </row>
    <row r="29" spans="2:3" ht="38.25" x14ac:dyDescent="0.2">
      <c r="B29" s="53" t="s">
        <v>295</v>
      </c>
      <c r="C29" s="53" t="s">
        <v>327</v>
      </c>
    </row>
    <row r="30" spans="2:3" ht="38.25" x14ac:dyDescent="0.2">
      <c r="B30" s="53" t="s">
        <v>296</v>
      </c>
      <c r="C30" s="53" t="s">
        <v>328</v>
      </c>
    </row>
    <row r="31" spans="2:3" ht="25.5" x14ac:dyDescent="0.2">
      <c r="B31" s="53" t="s">
        <v>297</v>
      </c>
      <c r="C31" s="53" t="s">
        <v>329</v>
      </c>
    </row>
    <row r="32" spans="2:3" ht="25.5" x14ac:dyDescent="0.2">
      <c r="B32" s="53" t="s">
        <v>298</v>
      </c>
      <c r="C32" s="53" t="s">
        <v>330</v>
      </c>
    </row>
    <row r="33" spans="2:3" x14ac:dyDescent="0.2">
      <c r="B33" s="53" t="s">
        <v>299</v>
      </c>
      <c r="C33" s="53" t="s">
        <v>331</v>
      </c>
    </row>
    <row r="34" spans="2:3" ht="25.5" x14ac:dyDescent="0.2">
      <c r="C34" s="53" t="s">
        <v>332</v>
      </c>
    </row>
    <row r="35" spans="2:3" x14ac:dyDescent="0.2">
      <c r="C35" s="53" t="s">
        <v>333</v>
      </c>
    </row>
    <row r="36" spans="2:3" x14ac:dyDescent="0.2">
      <c r="C36" s="53" t="s">
        <v>334</v>
      </c>
    </row>
    <row r="37" spans="2:3" x14ac:dyDescent="0.2">
      <c r="C37" s="53" t="s">
        <v>335</v>
      </c>
    </row>
    <row r="38" spans="2:3" x14ac:dyDescent="0.2">
      <c r="C38" s="53" t="s">
        <v>336</v>
      </c>
    </row>
    <row r="39" spans="2:3" x14ac:dyDescent="0.2">
      <c r="C39" s="53" t="s">
        <v>337</v>
      </c>
    </row>
    <row r="40" spans="2:3" ht="25.5" x14ac:dyDescent="0.2">
      <c r="C40" s="53" t="s">
        <v>338</v>
      </c>
    </row>
    <row r="41" spans="2:3" x14ac:dyDescent="0.2">
      <c r="C41" s="53" t="s">
        <v>339</v>
      </c>
    </row>
    <row r="42" spans="2:3" x14ac:dyDescent="0.2">
      <c r="C42" s="53" t="s">
        <v>340</v>
      </c>
    </row>
    <row r="43" spans="2:3" x14ac:dyDescent="0.2">
      <c r="C43" s="53" t="s">
        <v>341</v>
      </c>
    </row>
    <row r="44" spans="2:3" x14ac:dyDescent="0.2">
      <c r="C44" s="53" t="s">
        <v>342</v>
      </c>
    </row>
    <row r="45" spans="2:3" x14ac:dyDescent="0.2">
      <c r="C45" s="53" t="s">
        <v>343</v>
      </c>
    </row>
    <row r="46" spans="2:3" x14ac:dyDescent="0.2">
      <c r="C46" s="53" t="s">
        <v>344</v>
      </c>
    </row>
    <row r="47" spans="2:3" x14ac:dyDescent="0.2">
      <c r="C47" s="53" t="s">
        <v>345</v>
      </c>
    </row>
    <row r="48" spans="2:3" x14ac:dyDescent="0.2">
      <c r="C48" s="53" t="s">
        <v>346</v>
      </c>
    </row>
    <row r="49" spans="3:3" x14ac:dyDescent="0.2">
      <c r="C49" s="53" t="s">
        <v>347</v>
      </c>
    </row>
    <row r="50" spans="3:3" x14ac:dyDescent="0.2">
      <c r="C50" s="53" t="s">
        <v>348</v>
      </c>
    </row>
    <row r="51" spans="3:3" x14ac:dyDescent="0.2">
      <c r="C51" s="53" t="s">
        <v>349</v>
      </c>
    </row>
    <row r="52" spans="3:3" x14ac:dyDescent="0.2">
      <c r="C52" s="53" t="s">
        <v>350</v>
      </c>
    </row>
    <row r="53" spans="3:3" x14ac:dyDescent="0.2">
      <c r="C53" s="53" t="s">
        <v>351</v>
      </c>
    </row>
    <row r="54" spans="3:3" x14ac:dyDescent="0.2">
      <c r="C54" s="53" t="s">
        <v>352</v>
      </c>
    </row>
    <row r="55" spans="3:3" x14ac:dyDescent="0.2">
      <c r="C55" s="53" t="s">
        <v>353</v>
      </c>
    </row>
    <row r="56" spans="3:3" x14ac:dyDescent="0.2">
      <c r="C56" s="53" t="s">
        <v>354</v>
      </c>
    </row>
    <row r="57" spans="3:3" x14ac:dyDescent="0.2">
      <c r="C57" s="53" t="s">
        <v>355</v>
      </c>
    </row>
    <row r="58" spans="3:3" x14ac:dyDescent="0.2">
      <c r="C58" s="53" t="s">
        <v>356</v>
      </c>
    </row>
    <row r="59" spans="3:3" x14ac:dyDescent="0.2">
      <c r="C59" s="53" t="s">
        <v>357</v>
      </c>
    </row>
    <row r="60" spans="3:3" x14ac:dyDescent="0.2">
      <c r="C60" s="53" t="s">
        <v>358</v>
      </c>
    </row>
    <row r="61" spans="3:3" ht="25.5" x14ac:dyDescent="0.2">
      <c r="C61" s="53" t="s">
        <v>359</v>
      </c>
    </row>
    <row r="62" spans="3:3" ht="25.5" x14ac:dyDescent="0.2">
      <c r="C62" s="53" t="s">
        <v>360</v>
      </c>
    </row>
    <row r="63" spans="3:3" x14ac:dyDescent="0.2">
      <c r="C63" s="53" t="s">
        <v>361</v>
      </c>
    </row>
    <row r="64" spans="3:3" x14ac:dyDescent="0.2">
      <c r="C64" s="53" t="s">
        <v>362</v>
      </c>
    </row>
    <row r="65" spans="3:3" x14ac:dyDescent="0.2">
      <c r="C65" s="53" t="s">
        <v>363</v>
      </c>
    </row>
    <row r="66" spans="3:3" x14ac:dyDescent="0.2">
      <c r="C66" s="53" t="s">
        <v>364</v>
      </c>
    </row>
    <row r="67" spans="3:3" x14ac:dyDescent="0.2">
      <c r="C67" s="53" t="s">
        <v>365</v>
      </c>
    </row>
    <row r="68" spans="3:3" ht="25.5" x14ac:dyDescent="0.2">
      <c r="C68" s="53" t="s">
        <v>366</v>
      </c>
    </row>
    <row r="69" spans="3:3" ht="25.5" x14ac:dyDescent="0.2">
      <c r="C69" s="53" t="s">
        <v>367</v>
      </c>
    </row>
    <row r="70" spans="3:3" ht="25.5" x14ac:dyDescent="0.2">
      <c r="C70" s="53" t="s">
        <v>368</v>
      </c>
    </row>
    <row r="71" spans="3:3" ht="25.5" x14ac:dyDescent="0.2">
      <c r="C71" s="53" t="s">
        <v>369</v>
      </c>
    </row>
    <row r="72" spans="3:3" ht="25.5" x14ac:dyDescent="0.2">
      <c r="C72" s="53" t="s">
        <v>370</v>
      </c>
    </row>
    <row r="73" spans="3:3" ht="25.5" x14ac:dyDescent="0.2">
      <c r="C73" s="53" t="s">
        <v>371</v>
      </c>
    </row>
    <row r="74" spans="3:3" ht="38.25" x14ac:dyDescent="0.2">
      <c r="C74" s="53" t="s">
        <v>372</v>
      </c>
    </row>
    <row r="75" spans="3:3" ht="38.25" x14ac:dyDescent="0.2">
      <c r="C75" s="53" t="s">
        <v>373</v>
      </c>
    </row>
    <row r="76" spans="3:3" ht="38.25" x14ac:dyDescent="0.2">
      <c r="C76" s="53" t="s">
        <v>374</v>
      </c>
    </row>
    <row r="77" spans="3:3" x14ac:dyDescent="0.2">
      <c r="C77" s="53" t="s">
        <v>375</v>
      </c>
    </row>
    <row r="78" spans="3:3" x14ac:dyDescent="0.2">
      <c r="C78" s="53" t="s">
        <v>376</v>
      </c>
    </row>
    <row r="79" spans="3:3" x14ac:dyDescent="0.2">
      <c r="C79" s="53" t="s">
        <v>377</v>
      </c>
    </row>
    <row r="80" spans="3:3" x14ac:dyDescent="0.2">
      <c r="C80" s="53" t="s">
        <v>378</v>
      </c>
    </row>
    <row r="81" spans="3:3" x14ac:dyDescent="0.2">
      <c r="C81" s="53" t="s">
        <v>379</v>
      </c>
    </row>
    <row r="82" spans="3:3" x14ac:dyDescent="0.2">
      <c r="C82" s="53" t="s">
        <v>380</v>
      </c>
    </row>
    <row r="83" spans="3:3" ht="25.5" x14ac:dyDescent="0.2">
      <c r="C83" s="53" t="s">
        <v>381</v>
      </c>
    </row>
    <row r="84" spans="3:3" ht="25.5" x14ac:dyDescent="0.2">
      <c r="C84" s="53" t="s">
        <v>382</v>
      </c>
    </row>
    <row r="85" spans="3:3" ht="25.5" x14ac:dyDescent="0.2">
      <c r="C85" s="53" t="s">
        <v>383</v>
      </c>
    </row>
    <row r="86" spans="3:3" x14ac:dyDescent="0.2">
      <c r="C86" s="53" t="s">
        <v>384</v>
      </c>
    </row>
    <row r="87" spans="3:3" x14ac:dyDescent="0.2">
      <c r="C87" s="53" t="s">
        <v>385</v>
      </c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Planilha5">
    <outlinePr summaryBelow="0" summaryRight="0"/>
  </sheetPr>
  <dimension ref="A1:B51"/>
  <sheetViews>
    <sheetView showGridLines="0" zoomScale="90" zoomScaleNormal="90" workbookViewId="0">
      <selection activeCell="E12" sqref="E12"/>
    </sheetView>
  </sheetViews>
  <sheetFormatPr defaultColWidth="12.5703125" defaultRowHeight="15.75" customHeight="1" x14ac:dyDescent="0.2"/>
  <cols>
    <col min="1" max="1" width="16" customWidth="1"/>
    <col min="2" max="2" width="19.42578125" customWidth="1"/>
  </cols>
  <sheetData>
    <row r="1" spans="1:2" ht="30" x14ac:dyDescent="0.25">
      <c r="A1" s="1" t="s">
        <v>0</v>
      </c>
      <c r="B1" s="1" t="s">
        <v>13</v>
      </c>
    </row>
    <row r="2" spans="1:2" ht="12.75" x14ac:dyDescent="0.2">
      <c r="A2" s="3" t="s">
        <v>9</v>
      </c>
      <c r="B2" s="3" t="s">
        <v>10</v>
      </c>
    </row>
    <row r="3" spans="1:2" ht="12.75" x14ac:dyDescent="0.2">
      <c r="A3" s="3" t="s">
        <v>1</v>
      </c>
      <c r="B3" s="2" t="s">
        <v>11</v>
      </c>
    </row>
    <row r="4" spans="1:2" ht="12.75" x14ac:dyDescent="0.2">
      <c r="A4" s="3" t="s">
        <v>16</v>
      </c>
      <c r="B4" s="2" t="s">
        <v>12</v>
      </c>
    </row>
    <row r="5" spans="1:2" ht="12.75" x14ac:dyDescent="0.2"/>
    <row r="6" spans="1:2" ht="12.75" x14ac:dyDescent="0.2"/>
    <row r="7" spans="1:2" ht="12.75" x14ac:dyDescent="0.2"/>
    <row r="8" spans="1:2" ht="12.75" x14ac:dyDescent="0.2"/>
    <row r="9" spans="1:2" ht="12.75" x14ac:dyDescent="0.2"/>
    <row r="10" spans="1:2" ht="12.75" x14ac:dyDescent="0.2"/>
    <row r="11" spans="1:2" ht="12.75" x14ac:dyDescent="0.2"/>
    <row r="12" spans="1:2" ht="12.75" x14ac:dyDescent="0.2"/>
    <row r="13" spans="1:2" ht="12.75" x14ac:dyDescent="0.2"/>
    <row r="14" spans="1:2" ht="12.75" customHeight="1" x14ac:dyDescent="0.2"/>
    <row r="15" spans="1:2" ht="12.75" customHeight="1" x14ac:dyDescent="0.2"/>
    <row r="16" spans="1:2" ht="12.75" customHeight="1" x14ac:dyDescent="0.2"/>
    <row r="17" ht="12.75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</sheetData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Planilha1"/>
  <dimension ref="A1:A60"/>
  <sheetViews>
    <sheetView topLeftCell="B1" workbookViewId="0">
      <selection activeCell="A8" sqref="A1:A1048576"/>
    </sheetView>
  </sheetViews>
  <sheetFormatPr defaultRowHeight="12.75" x14ac:dyDescent="0.2"/>
  <cols>
    <col min="1" max="1" width="9.140625" hidden="1" customWidth="1"/>
  </cols>
  <sheetData>
    <row r="1" spans="1:1" ht="12.75" customHeight="1" x14ac:dyDescent="0.2">
      <c r="A1" s="4" t="str">
        <f>IFERROR(IF(INDEX(#REF!,MATCH(LEFT(#REF!,6),#REF!,0))&lt;&gt;"",INDEX(#REF!,MATCH(LEFT(#REF!,6),#REF!,0)),""),"")</f>
        <v/>
      </c>
    </row>
    <row r="2" spans="1:1" x14ac:dyDescent="0.2">
      <c r="A2" s="4" t="str">
        <f>IFERROR(IF(INDEX(#REF!,MATCH(LEFT(#REF!,6),#REF!,0))&lt;&gt;"",INDEX(#REF!,MATCH(LEFT(#REF!,6),#REF!,0)),""),"")</f>
        <v/>
      </c>
    </row>
    <row r="3" spans="1:1" x14ac:dyDescent="0.2">
      <c r="A3" s="4" t="str">
        <f>IFERROR(IF(INDEX(#REF!,MATCH(LEFT(#REF!,6),#REF!,0))&lt;&gt;"",INDEX(#REF!,MATCH(LEFT(#REF!,6),#REF!,0)),""),"")</f>
        <v/>
      </c>
    </row>
    <row r="4" spans="1:1" x14ac:dyDescent="0.2">
      <c r="A4" s="4" t="str">
        <f>IFERROR(IF(INDEX(#REF!,MATCH(LEFT(#REF!,6),#REF!,0))&lt;&gt;"",INDEX(#REF!,MATCH(LEFT(#REF!,6),#REF!,0)),""),"")</f>
        <v/>
      </c>
    </row>
    <row r="5" spans="1:1" x14ac:dyDescent="0.2">
      <c r="A5" s="4" t="str">
        <f>IFERROR(IF(INDEX(#REF!,MATCH(LEFT(#REF!,6),#REF!,0))&lt;&gt;"",INDEX(#REF!,MATCH(LEFT(#REF!,6),#REF!,0)),""),"")</f>
        <v/>
      </c>
    </row>
    <row r="6" spans="1:1" x14ac:dyDescent="0.2">
      <c r="A6" s="4" t="str">
        <f>IFERROR(IF(INDEX(#REF!,MATCH(LEFT(#REF!,6),#REF!,0))&lt;&gt;"",INDEX(#REF!,MATCH(LEFT(#REF!,6),#REF!,0)),""),"")</f>
        <v/>
      </c>
    </row>
    <row r="7" spans="1:1" x14ac:dyDescent="0.2">
      <c r="A7" s="4" t="str">
        <f>IFERROR(IF(INDEX(#REF!,MATCH(LEFT(#REF!,6),#REF!,0))&lt;&gt;"",INDEX(#REF!,MATCH(LEFT(#REF!,6),#REF!,0)),""),"")</f>
        <v/>
      </c>
    </row>
    <row r="8" spans="1:1" x14ac:dyDescent="0.2">
      <c r="A8" s="4" t="str">
        <f>IFERROR(IF(INDEX(#REF!,MATCH(LEFT(#REF!,6),#REF!,0))&lt;&gt;"",INDEX(#REF!,MATCH(LEFT(#REF!,6),#REF!,0)),""),"")</f>
        <v/>
      </c>
    </row>
    <row r="9" spans="1:1" x14ac:dyDescent="0.2">
      <c r="A9" s="4" t="str">
        <f>IFERROR(IF(INDEX(#REF!,MATCH(LEFT(#REF!,6),#REF!,0))&lt;&gt;"",INDEX(#REF!,MATCH(LEFT(#REF!,6),#REF!,0)),""),"")</f>
        <v/>
      </c>
    </row>
    <row r="10" spans="1:1" x14ac:dyDescent="0.2">
      <c r="A10" s="4" t="str">
        <f>IFERROR(IF(INDEX(#REF!,MATCH(LEFT(#REF!,6),#REF!,0))&lt;&gt;"",INDEX(#REF!,MATCH(LEFT(#REF!,6),#REF!,0)),""),"")</f>
        <v/>
      </c>
    </row>
    <row r="11" spans="1:1" x14ac:dyDescent="0.2">
      <c r="A11" s="4" t="str">
        <f>IFERROR(IF(INDEX(#REF!,MATCH(LEFT(#REF!,6),#REF!,0))&lt;&gt;"",INDEX(#REF!,MATCH(LEFT(#REF!,6),#REF!,0)),""),"")</f>
        <v/>
      </c>
    </row>
    <row r="12" spans="1:1" x14ac:dyDescent="0.2">
      <c r="A12" s="4" t="str">
        <f>IFERROR(IF(INDEX(#REF!,MATCH(LEFT(#REF!,6),#REF!,0))&lt;&gt;"",INDEX(#REF!,MATCH(LEFT(#REF!,6),#REF!,0)),""),"")</f>
        <v/>
      </c>
    </row>
    <row r="13" spans="1:1" x14ac:dyDescent="0.2">
      <c r="A13" s="4" t="str">
        <f>IFERROR(IF(INDEX(#REF!,MATCH(LEFT(#REF!,6),#REF!,0))&lt;&gt;"",INDEX(#REF!,MATCH(LEFT(#REF!,6),#REF!,0)),""),"")</f>
        <v/>
      </c>
    </row>
    <row r="14" spans="1:1" x14ac:dyDescent="0.2">
      <c r="A14" s="4" t="str">
        <f>IFERROR(IF(INDEX(#REF!,MATCH(LEFT(#REF!,6),#REF!,0))&lt;&gt;"",INDEX(#REF!,MATCH(LEFT(#REF!,6),#REF!,0)),""),"")</f>
        <v/>
      </c>
    </row>
    <row r="15" spans="1:1" x14ac:dyDescent="0.2">
      <c r="A15" s="4" t="str">
        <f>IFERROR(IF(INDEX(#REF!,MATCH(LEFT(#REF!,6),#REF!,0))&lt;&gt;"",INDEX(#REF!,MATCH(LEFT(#REF!,6),#REF!,0)),""),"")</f>
        <v/>
      </c>
    </row>
    <row r="16" spans="1:1" x14ac:dyDescent="0.2">
      <c r="A16" s="4" t="str">
        <f>IFERROR(IF(INDEX(#REF!,MATCH(LEFT(#REF!,6),#REF!,0))&lt;&gt;"",INDEX(#REF!,MATCH(LEFT(#REF!,6),#REF!,0)),""),"")</f>
        <v/>
      </c>
    </row>
    <row r="17" spans="1:1" x14ac:dyDescent="0.2">
      <c r="A17" s="4" t="str">
        <f>IFERROR(IF(INDEX(#REF!,MATCH(LEFT(#REF!,6),#REF!,0))&lt;&gt;"",INDEX(#REF!,MATCH(LEFT(#REF!,6),#REF!,0)),""),"")</f>
        <v/>
      </c>
    </row>
    <row r="18" spans="1:1" x14ac:dyDescent="0.2">
      <c r="A18" s="4" t="str">
        <f>IFERROR(IF(INDEX(#REF!,MATCH(LEFT(#REF!,6),#REF!,0))&lt;&gt;"",INDEX(#REF!,MATCH(LEFT(#REF!,6),#REF!,0)),""),"")</f>
        <v/>
      </c>
    </row>
    <row r="19" spans="1:1" x14ac:dyDescent="0.2">
      <c r="A19" s="4" t="str">
        <f>IFERROR(IF(INDEX(#REF!,MATCH(LEFT(#REF!,6),#REF!,0))&lt;&gt;"",INDEX(#REF!,MATCH(LEFT(#REF!,6),#REF!,0)),""),"")</f>
        <v/>
      </c>
    </row>
    <row r="20" spans="1:1" x14ac:dyDescent="0.2">
      <c r="A20" s="4" t="str">
        <f>IFERROR(IF(INDEX(#REF!,MATCH(LEFT(#REF!,6),#REF!,0))&lt;&gt;"",INDEX(#REF!,MATCH(LEFT(#REF!,6),#REF!,0)),""),"")</f>
        <v/>
      </c>
    </row>
    <row r="21" spans="1:1" x14ac:dyDescent="0.2">
      <c r="A21" s="4" t="str">
        <f>IFERROR(IF(INDEX(#REF!,MATCH(LEFT(#REF!,6),#REF!,0))&lt;&gt;"",INDEX(#REF!,MATCH(LEFT(#REF!,6),#REF!,0)),""),"")</f>
        <v/>
      </c>
    </row>
    <row r="22" spans="1:1" x14ac:dyDescent="0.2">
      <c r="A22" s="4" t="str">
        <f>IFERROR(IF(INDEX(#REF!,MATCH(LEFT(#REF!,6),#REF!,0))&lt;&gt;"",INDEX(#REF!,MATCH(LEFT(#REF!,6),#REF!,0)),""),"")</f>
        <v/>
      </c>
    </row>
    <row r="23" spans="1:1" x14ac:dyDescent="0.2">
      <c r="A23" s="4" t="str">
        <f>IFERROR(IF(INDEX(#REF!,MATCH(LEFT(#REF!,6),#REF!,0))&lt;&gt;"",INDEX(#REF!,MATCH(LEFT(#REF!,6),#REF!,0)),""),"")</f>
        <v/>
      </c>
    </row>
    <row r="24" spans="1:1" x14ac:dyDescent="0.2">
      <c r="A24" s="4" t="str">
        <f>IFERROR(IF(INDEX(#REF!,MATCH(LEFT(#REF!,6),#REF!,0))&lt;&gt;"",INDEX(#REF!,MATCH(LEFT(#REF!,6),#REF!,0)),""),"")</f>
        <v/>
      </c>
    </row>
    <row r="25" spans="1:1" x14ac:dyDescent="0.2">
      <c r="A25" s="4" t="str">
        <f>IFERROR(IF(INDEX(#REF!,MATCH(LEFT(#REF!,6),#REF!,0))&lt;&gt;"",INDEX(#REF!,MATCH(LEFT(#REF!,6),#REF!,0)),""),"")</f>
        <v/>
      </c>
    </row>
    <row r="26" spans="1:1" x14ac:dyDescent="0.2">
      <c r="A26" s="4" t="str">
        <f>IFERROR(IF(INDEX(#REF!,MATCH(LEFT(#REF!,6),#REF!,0))&lt;&gt;"",INDEX(#REF!,MATCH(LEFT(#REF!,6),#REF!,0)),""),"")</f>
        <v/>
      </c>
    </row>
    <row r="27" spans="1:1" x14ac:dyDescent="0.2">
      <c r="A27" s="4" t="str">
        <f>IFERROR(IF(INDEX(#REF!,MATCH(LEFT(#REF!,6),#REF!,0))&lt;&gt;"",INDEX(#REF!,MATCH(LEFT(#REF!,6),#REF!,0)),""),"")</f>
        <v/>
      </c>
    </row>
    <row r="28" spans="1:1" x14ac:dyDescent="0.2">
      <c r="A28" s="4" t="str">
        <f>IFERROR(IF(INDEX(#REF!,MATCH(LEFT(#REF!,6),#REF!,0))&lt;&gt;"",INDEX(#REF!,MATCH(LEFT(#REF!,6),#REF!,0)),""),"")</f>
        <v/>
      </c>
    </row>
    <row r="29" spans="1:1" x14ac:dyDescent="0.2">
      <c r="A29" s="4" t="str">
        <f>IFERROR(IF(INDEX(#REF!,MATCH(LEFT(#REF!,6),#REF!,0))&lt;&gt;"",INDEX(#REF!,MATCH(LEFT(#REF!,6),#REF!,0)),""),"")</f>
        <v/>
      </c>
    </row>
    <row r="30" spans="1:1" x14ac:dyDescent="0.2">
      <c r="A30" s="4" t="str">
        <f>IFERROR(IF(INDEX(#REF!,MATCH(LEFT(#REF!,6),#REF!,0))&lt;&gt;"",INDEX(#REF!,MATCH(LEFT(#REF!,6),#REF!,0)),""),"")</f>
        <v/>
      </c>
    </row>
    <row r="31" spans="1:1" x14ac:dyDescent="0.2">
      <c r="A31" s="4" t="str">
        <f>IFERROR(IF(INDEX(#REF!,MATCH(LEFT(#REF!,6),#REF!,0))&lt;&gt;"",INDEX(#REF!,MATCH(LEFT(#REF!,6),#REF!,0)),""),"")</f>
        <v/>
      </c>
    </row>
    <row r="32" spans="1:1" x14ac:dyDescent="0.2">
      <c r="A32" s="4" t="str">
        <f>IFERROR(IF(INDEX(#REF!,MATCH(LEFT(#REF!,6),#REF!,0))&lt;&gt;"",INDEX(#REF!,MATCH(LEFT(#REF!,6),#REF!,0)),""),"")</f>
        <v/>
      </c>
    </row>
    <row r="33" spans="1:1" x14ac:dyDescent="0.2">
      <c r="A33" s="4" t="str">
        <f>IFERROR(IF(INDEX(#REF!,MATCH(LEFT(#REF!,6),#REF!,0))&lt;&gt;"",INDEX(#REF!,MATCH(LEFT(#REF!,6),#REF!,0)),""),"")</f>
        <v/>
      </c>
    </row>
    <row r="34" spans="1:1" x14ac:dyDescent="0.2">
      <c r="A34" s="4" t="str">
        <f>IFERROR(IF(INDEX(#REF!,MATCH(LEFT(#REF!,6),#REF!,0))&lt;&gt;"",INDEX(#REF!,MATCH(LEFT(#REF!,6),#REF!,0)),""),"")</f>
        <v/>
      </c>
    </row>
    <row r="35" spans="1:1" x14ac:dyDescent="0.2">
      <c r="A35" s="4" t="str">
        <f>IFERROR(IF(INDEX(#REF!,MATCH(LEFT(#REF!,6),#REF!,0))&lt;&gt;"",INDEX(#REF!,MATCH(LEFT(#REF!,6),#REF!,0)),""),"")</f>
        <v/>
      </c>
    </row>
    <row r="36" spans="1:1" x14ac:dyDescent="0.2">
      <c r="A36" s="4" t="str">
        <f>IFERROR(IF(INDEX(#REF!,MATCH(LEFT(#REF!,6),#REF!,0))&lt;&gt;"",INDEX(#REF!,MATCH(LEFT(#REF!,6),#REF!,0)),""),"")</f>
        <v/>
      </c>
    </row>
    <row r="37" spans="1:1" x14ac:dyDescent="0.2">
      <c r="A37" s="4" t="str">
        <f>IFERROR(IF(INDEX(#REF!,MATCH(LEFT(#REF!,6),#REF!,0))&lt;&gt;"",INDEX(#REF!,MATCH(LEFT(#REF!,6),#REF!,0)),""),"")</f>
        <v/>
      </c>
    </row>
    <row r="38" spans="1:1" x14ac:dyDescent="0.2">
      <c r="A38" s="4" t="str">
        <f>IFERROR(IF(INDEX(#REF!,MATCH(LEFT(#REF!,6),#REF!,0))&lt;&gt;"",INDEX(#REF!,MATCH(LEFT(#REF!,6),#REF!,0)),""),"")</f>
        <v/>
      </c>
    </row>
    <row r="39" spans="1:1" x14ac:dyDescent="0.2">
      <c r="A39" s="4" t="str">
        <f>IFERROR(IF(INDEX(#REF!,MATCH(LEFT(#REF!,6),#REF!,0))&lt;&gt;"",INDEX(#REF!,MATCH(LEFT(#REF!,6),#REF!,0)),""),"")</f>
        <v/>
      </c>
    </row>
    <row r="40" spans="1:1" x14ac:dyDescent="0.2">
      <c r="A40" s="4" t="str">
        <f>IFERROR(IF(INDEX(#REF!,MATCH(LEFT(#REF!,6),#REF!,0))&lt;&gt;"",INDEX(#REF!,MATCH(LEFT(#REF!,6),#REF!,0)),""),"")</f>
        <v/>
      </c>
    </row>
    <row r="41" spans="1:1" x14ac:dyDescent="0.2">
      <c r="A41" s="4" t="str">
        <f>IFERROR(IF(INDEX(#REF!,MATCH(LEFT(#REF!,6),#REF!,0))&lt;&gt;"",INDEX(#REF!,MATCH(LEFT(#REF!,6),#REF!,0)),""),"")</f>
        <v/>
      </c>
    </row>
    <row r="42" spans="1:1" x14ac:dyDescent="0.2">
      <c r="A42" s="4" t="str">
        <f>IFERROR(IF(INDEX(#REF!,MATCH(LEFT(#REF!,6),#REF!,0))&lt;&gt;"",INDEX(#REF!,MATCH(LEFT(#REF!,6),#REF!,0)),""),"")</f>
        <v/>
      </c>
    </row>
    <row r="43" spans="1:1" x14ac:dyDescent="0.2">
      <c r="A43" s="4" t="str">
        <f>IFERROR(IF(INDEX(#REF!,MATCH(LEFT(#REF!,6),#REF!,0))&lt;&gt;"",INDEX(#REF!,MATCH(LEFT(#REF!,6),#REF!,0)),""),"")</f>
        <v/>
      </c>
    </row>
    <row r="44" spans="1:1" x14ac:dyDescent="0.2">
      <c r="A44" s="4" t="str">
        <f>IFERROR(IF(INDEX(#REF!,MATCH(LEFT(#REF!,6),#REF!,0))&lt;&gt;"",INDEX(#REF!,MATCH(LEFT(#REF!,6),#REF!,0)),""),"")</f>
        <v/>
      </c>
    </row>
    <row r="45" spans="1:1" x14ac:dyDescent="0.2">
      <c r="A45" s="4" t="str">
        <f>IFERROR(IF(INDEX(#REF!,MATCH(LEFT(#REF!,6),#REF!,0))&lt;&gt;"",INDEX(#REF!,MATCH(LEFT(#REF!,6),#REF!,0)),""),"")</f>
        <v/>
      </c>
    </row>
    <row r="46" spans="1:1" x14ac:dyDescent="0.2">
      <c r="A46" s="4" t="str">
        <f>IFERROR(IF(INDEX(#REF!,MATCH(LEFT(#REF!,6),#REF!,0))&lt;&gt;"",INDEX(#REF!,MATCH(LEFT(#REF!,6),#REF!,0)),""),"")</f>
        <v/>
      </c>
    </row>
    <row r="47" spans="1:1" x14ac:dyDescent="0.2">
      <c r="A47" s="4" t="str">
        <f>IFERROR(IF(INDEX(#REF!,MATCH(LEFT(#REF!,6),#REF!,0))&lt;&gt;"",INDEX(#REF!,MATCH(LEFT(#REF!,6),#REF!,0)),""),"")</f>
        <v/>
      </c>
    </row>
    <row r="48" spans="1:1" x14ac:dyDescent="0.2">
      <c r="A48" s="4" t="str">
        <f>IFERROR(IF(INDEX(#REF!,MATCH(LEFT(#REF!,6),#REF!,0))&lt;&gt;"",INDEX(#REF!,MATCH(LEFT(#REF!,6),#REF!,0)),""),"")</f>
        <v/>
      </c>
    </row>
    <row r="49" spans="1:1" x14ac:dyDescent="0.2">
      <c r="A49" s="4" t="str">
        <f>IFERROR(IF(INDEX(#REF!,MATCH(LEFT(#REF!,6),#REF!,0))&lt;&gt;"",INDEX(#REF!,MATCH(LEFT(#REF!,6),#REF!,0)),""),"")</f>
        <v/>
      </c>
    </row>
    <row r="50" spans="1:1" x14ac:dyDescent="0.2">
      <c r="A50" s="4" t="str">
        <f>IFERROR(IF(INDEX(#REF!,MATCH(LEFT(#REF!,6),#REF!,0))&lt;&gt;"",INDEX(#REF!,MATCH(LEFT(#REF!,6),#REF!,0)),""),"")</f>
        <v/>
      </c>
    </row>
    <row r="51" spans="1:1" x14ac:dyDescent="0.2">
      <c r="A51" s="4" t="str">
        <f>IFERROR(IF(INDEX(#REF!,MATCH(LEFT(#REF!,6),#REF!,0))&lt;&gt;"",INDEX(#REF!,MATCH(LEFT(#REF!,6),#REF!,0)),""),"")</f>
        <v/>
      </c>
    </row>
    <row r="52" spans="1:1" x14ac:dyDescent="0.2">
      <c r="A52" s="4" t="str">
        <f>IFERROR(IF(INDEX(#REF!,MATCH(LEFT(#REF!,6),#REF!,0))&lt;&gt;"",INDEX(#REF!,MATCH(LEFT(#REF!,6),#REF!,0)),""),"")</f>
        <v/>
      </c>
    </row>
    <row r="53" spans="1:1" x14ac:dyDescent="0.2">
      <c r="A53" s="4" t="str">
        <f>IFERROR(IF(INDEX(#REF!,MATCH(LEFT(#REF!,6),#REF!,0))&lt;&gt;"",INDEX(#REF!,MATCH(LEFT(#REF!,6),#REF!,0)),""),"")</f>
        <v/>
      </c>
    </row>
    <row r="54" spans="1:1" x14ac:dyDescent="0.2">
      <c r="A54" s="4" t="str">
        <f>IFERROR(IF(INDEX(#REF!,MATCH(LEFT(#REF!,6),#REF!,0))&lt;&gt;"",INDEX(#REF!,MATCH(LEFT(#REF!,6),#REF!,0)),""),"")</f>
        <v/>
      </c>
    </row>
    <row r="55" spans="1:1" x14ac:dyDescent="0.2">
      <c r="A55" s="4" t="str">
        <f>IFERROR(IF(INDEX(#REF!,MATCH(LEFT(#REF!,6),#REF!,0))&lt;&gt;"",INDEX(#REF!,MATCH(LEFT(#REF!,6),#REF!,0)),""),"")</f>
        <v/>
      </c>
    </row>
    <row r="56" spans="1:1" x14ac:dyDescent="0.2">
      <c r="A56" s="4" t="str">
        <f>IFERROR(IF(INDEX(#REF!,MATCH(LEFT(#REF!,6),#REF!,0))&lt;&gt;"",INDEX(#REF!,MATCH(LEFT(#REF!,6),#REF!,0)),""),"")</f>
        <v/>
      </c>
    </row>
    <row r="57" spans="1:1" x14ac:dyDescent="0.2">
      <c r="A57" s="4" t="str">
        <f>IFERROR(IF(INDEX(#REF!,MATCH(LEFT(#REF!,6),#REF!,0))&lt;&gt;"",INDEX(#REF!,MATCH(LEFT(#REF!,6),#REF!,0)),""),"")</f>
        <v/>
      </c>
    </row>
    <row r="58" spans="1:1" x14ac:dyDescent="0.2">
      <c r="A58" s="4" t="str">
        <f>IFERROR(IF(INDEX(#REF!,MATCH(LEFT(#REF!,6),#REF!,0))&lt;&gt;"",INDEX(#REF!,MATCH(LEFT(#REF!,6),#REF!,0)),""),"")</f>
        <v/>
      </c>
    </row>
    <row r="59" spans="1:1" x14ac:dyDescent="0.2">
      <c r="A59" s="4" t="str">
        <f>IFERROR(IF(INDEX(#REF!,MATCH(LEFT(#REF!,6),#REF!,0))&lt;&gt;"",INDEX(#REF!,MATCH(LEFT(#REF!,6),#REF!,0)),""),"")</f>
        <v/>
      </c>
    </row>
    <row r="60" spans="1:1" x14ac:dyDescent="0.2">
      <c r="A60" s="4" t="str">
        <f>IFERROR(IF(INDEX(#REF!,MATCH(LEFT(#REF!,6),#REF!,0))&lt;&gt;"",INDEX(#REF!,MATCH(LEFT(#REF!,6),#REF!,0)),""),"")</f>
        <v/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4</vt:i4>
      </vt:variant>
    </vt:vector>
  </HeadingPairs>
  <TitlesOfParts>
    <vt:vector size="11" baseType="lpstr">
      <vt:lpstr>Orientações</vt:lpstr>
      <vt:lpstr>PCA 2026 INFRAESTRUTURA</vt:lpstr>
      <vt:lpstr>PCA 2026 EDIFICAÇÕES</vt:lpstr>
      <vt:lpstr>PCA 2026 OPERAÇÃO E CONSERVAÇÃO</vt:lpstr>
      <vt:lpstr>PCA 2026 ADMINISTRAÇÃO</vt:lpstr>
      <vt:lpstr>Lista Suspensa</vt:lpstr>
      <vt:lpstr>Listas</vt:lpstr>
      <vt:lpstr>'PCA 2026 EDIFICAÇÕES'!Area_de_impressao</vt:lpstr>
      <vt:lpstr>'PCA 2026 ADMINISTRAÇÃO'!Titulos_de_impressao</vt:lpstr>
      <vt:lpstr>'PCA 2026 INFRAESTRUTURA'!Titulos_de_impressao</vt:lpstr>
      <vt:lpstr>'PCA 2026 OPERAÇÃO E CONSERVAÇÃO'!Titulos_de_impressao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Micaele Martins de Carvalho</dc:creator>
  <cp:lastModifiedBy>PMO Giceli Camara</cp:lastModifiedBy>
  <cp:lastPrinted>2026-07-24T15:00:17Z</cp:lastPrinted>
  <dcterms:created xsi:type="dcterms:W3CDTF">2024-04-04T15:56:39Z</dcterms:created>
  <dcterms:modified xsi:type="dcterms:W3CDTF">2026-07-24T15:01:52Z</dcterms:modified>
</cp:coreProperties>
</file>