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4 - PCA 2025\5 - Planilhas\Publicações no Site DER-ES\"/>
    </mc:Choice>
  </mc:AlternateContent>
  <xr:revisionPtr revIDLastSave="0" documentId="13_ncr:1_{F9BA2252-DAA6-46DD-8858-16DB40CB0926}" xr6:coauthVersionLast="47" xr6:coauthVersionMax="47" xr10:uidLastSave="{00000000-0000-0000-0000-000000000000}"/>
  <bookViews>
    <workbookView xWindow="-28920" yWindow="-150" windowWidth="29040" windowHeight="15720" activeTab="1" xr2:uid="{00000000-000D-0000-FFFF-FFFF00000000}"/>
  </bookViews>
  <sheets>
    <sheet name="Orientações" sheetId="4" r:id="rId1"/>
    <sheet name="PCA DIRAD" sheetId="1" r:id="rId2"/>
    <sheet name="PCA INFRA EDIF" sheetId="9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'PCA DIRAD'!$A$9:$J$71</definedName>
    <definedName name="_xlnm._FilterDatabase" localSheetId="2" hidden="1">'PCA INFRA EDIF'!$A$10:$O$56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1">'PCA DIRAD'!$2:$10</definedName>
    <definedName name="_xlnm.Print_Titles" localSheetId="2">'PCA INFRA EDIF'!$2:$10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E13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<sst xmlns="http://schemas.openxmlformats.org/spreadsheetml/2006/main" count="903" uniqueCount="253">
  <si>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</si>
  <si>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</si>
  <si>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</si>
  <si>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</si>
  <si>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</si>
  <si>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</si>
  <si>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</si>
  <si>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</si>
  <si>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</si>
  <si>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</si>
  <si>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</si>
  <si>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</si>
  <si>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</si>
  <si>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</si>
  <si>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</si>
  <si>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</si>
  <si>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</si>
  <si>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</si>
  <si>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</si>
  <si>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</si>
  <si>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</si>
  <si>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Prazo</t>
  </si>
  <si>
    <t>Nível de Complexidade</t>
  </si>
  <si>
    <t>Agente de contratação ou fiscal</t>
  </si>
  <si>
    <t>Em andamento</t>
  </si>
  <si>
    <t>Setor Demandante</t>
  </si>
  <si>
    <t>DER-ES</t>
  </si>
  <si>
    <t>DIGEP - GEPLA - PMO</t>
  </si>
  <si>
    <t>km</t>
  </si>
  <si>
    <t>mês</t>
  </si>
  <si>
    <t>DIRED</t>
  </si>
  <si>
    <t>DIREN</t>
  </si>
  <si>
    <t>GEPLA</t>
  </si>
  <si>
    <t>DIROP</t>
  </si>
  <si>
    <t>DIREN/DIGEP</t>
  </si>
  <si>
    <t>unid.</t>
  </si>
  <si>
    <t>Contratos com as concessionárias de distribuição de energia elétrica para prestação de serviços de deslocamento/ remoção de infraestruturas de energia elétrica ativa nas faixas de domínio rodoviárias</t>
  </si>
  <si>
    <t>DIPRE</t>
  </si>
  <si>
    <t>Obras de Construção de Quadras e Espaços Esportivos</t>
  </si>
  <si>
    <t>-</t>
  </si>
  <si>
    <t>Pontos de Função Mensal (PF)</t>
  </si>
  <si>
    <t>Service Desk</t>
  </si>
  <si>
    <t>Service Desk.</t>
  </si>
  <si>
    <t>Manutenção Corretiva e Preventiva de Impressoras</t>
  </si>
  <si>
    <t>Serviços de TIC (Prodest)</t>
  </si>
  <si>
    <t>Fornecimento de Link de Dados (Método)</t>
  </si>
  <si>
    <t>Telefonia Móvel</t>
  </si>
  <si>
    <t>Manutenção de Equipamento PABX</t>
  </si>
  <si>
    <t>Outsourcing de Equipamentos para Impressão</t>
  </si>
  <si>
    <t>DIRAD (GETIC)</t>
  </si>
  <si>
    <t>DIRAD (GERAD)</t>
  </si>
  <si>
    <t>Manutenção Preventiva e Corretiva em Elevador</t>
  </si>
  <si>
    <t>Correspondências</t>
  </si>
  <si>
    <t>N/A</t>
  </si>
  <si>
    <t>Protocolo, Arquivo e Correlatos</t>
  </si>
  <si>
    <t>Contínuo</t>
  </si>
  <si>
    <t>Manutenção Preventiva e Corretiva nos Aparelhos de Ar Condicionado da Central do DER-ES</t>
  </si>
  <si>
    <t>Demanda</t>
  </si>
  <si>
    <t>Controle de Acesso de Pessoas e Veículos com Fornecimento de Equipamentos e Software, Operação e Manutenção</t>
  </si>
  <si>
    <t>Locação de Veículos sem Motorista</t>
  </si>
  <si>
    <t>Locação de Veículos com Motorista</t>
  </si>
  <si>
    <t>unid.(veículos)</t>
  </si>
  <si>
    <t>Abastecimento e Manutenção Veículos Oficiais</t>
  </si>
  <si>
    <t>Segurança e Vídeomonitoramento</t>
  </si>
  <si>
    <t>Passagens Áereas</t>
  </si>
  <si>
    <t>Seguros (veículos e drones)</t>
  </si>
  <si>
    <t>Programa Qualivida</t>
  </si>
  <si>
    <t>Suprimentos de Fundos</t>
  </si>
  <si>
    <t>DIRAD (GEPES)</t>
  </si>
  <si>
    <t>Prestação de Serviços Administrativos e de Suporte de Nível Operacional, por Meio de Postos de Assistentes Administrativos</t>
  </si>
  <si>
    <t>Solução de Rede Sem Fios - WIFI</t>
  </si>
  <si>
    <t>Materiais de Informática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</si>
  <si>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</si>
  <si>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</si>
  <si>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</si>
  <si>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</si>
  <si>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</si>
  <si>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Mobiliário (cadeiras giratórias, cadeiras fixa, mesas)</t>
  </si>
  <si>
    <t>Manutenção em Geral (Regionais)</t>
  </si>
  <si>
    <t>12 meses</t>
  </si>
  <si>
    <t>30 meses</t>
  </si>
  <si>
    <t>60 meses</t>
  </si>
  <si>
    <t>24 meses</t>
  </si>
  <si>
    <t>48 meses</t>
  </si>
  <si>
    <t>36 meses</t>
  </si>
  <si>
    <t>Produto</t>
  </si>
  <si>
    <t>Patrimônio 2.0 
(contratação corporativa do Governo, que o DER-ES vai aderir)</t>
  </si>
  <si>
    <t>Estação de trabalho (computador)</t>
  </si>
  <si>
    <t>Vale Transporte</t>
  </si>
  <si>
    <t>Estimativa preliminar do valor (R$) 2025</t>
  </si>
  <si>
    <t>Mensal</t>
  </si>
  <si>
    <t>unid. UST</t>
  </si>
  <si>
    <t>Publicações no Diário Oficial do ES, Jornal de Grande Circulação e no DOU</t>
  </si>
  <si>
    <t>Serviços especializados de Consultoria Técnica de Apoio à Supervisão de Obras do Programa de Eficiência Logística do Espírito Santo.
(Recursos BID)</t>
  </si>
  <si>
    <t>Serviços especializados de Engenharia Consultiva para Supervisão e Apoio Técnico às Obras do DER-ES.
(Recurso Caixa do Tesouro)</t>
  </si>
  <si>
    <t>Serviços de Consultoria de Apoio Técnico aos setores do DER-ES.
(Recurso Caixa do Tesouro)</t>
  </si>
  <si>
    <t>Serviços especializados de Gerenciamento do Programa de Eficiência Logística do Espírito Santo e Auditoria Externa de Demonstrações Financeiras do Programa BID. 
(Recursos BID)</t>
  </si>
  <si>
    <t>Convênio com municípios para Obras de Pavimentação, Reabilitação e Melhoria da Capacidade Viária.
(Recurso Caixa do Tesouro)</t>
  </si>
  <si>
    <t>18 meses</t>
  </si>
  <si>
    <t>Obras de Implantação, Pavimentação, Recuperação, Reabilitação e OAE de Infraestruturas.
(Recursos BNDES)</t>
  </si>
  <si>
    <t>Obras de Implantação, Pavimentação, Recuperação, Reabilitação de Infraestruturas.
(Recursos Fundação Renova)</t>
  </si>
  <si>
    <t>Elaboração de Projetos  de Implantação, Pavimentação, Recuperação, Reabilitação, OAE e Contenções de Infraestruturas.
(Recurso Caixa do Tesouro)</t>
  </si>
  <si>
    <t>Estudos e Projetos  de Recuperação Funcional com Conserva por Desempenho de Infraestruturas.
(Recursos BID)</t>
  </si>
  <si>
    <t>Obras Pavimentação, Reabilitação e de Recuperação Funcional com Conserva por Desempenho.
 (Recursos BID)</t>
  </si>
  <si>
    <t>Serviços de Consultoria relacionados ao Programa de Eficiência Logística do Espírito Santo. 
(Recurso BID e Caixa do Tesouro)</t>
  </si>
  <si>
    <t>Serviços técnicos de Sondagem nas Áreas a serem Construídas Edificações Diversas pertencentes a todas as Secretarias e Órgãos da Administração Estadual.
(Recursos Caixa do Tesouro)</t>
  </si>
  <si>
    <t xml:space="preserve"> Conservação Rodoviária Remunerada por Desempenho e Demanda.
(Recursos Caixa do Tesouro)</t>
  </si>
  <si>
    <t>Execução de Manutenção Preventiva do Pavimento com CBUQ nos segmentos Rodoviários Estaduais inseridos em perímetros urbanos no Estado do Espírito Santo.
(Recursos Caixa do Tesouro)</t>
  </si>
  <si>
    <t>Manutenção Preventiva de Revestimento Primário com adição de material (Revsol/ Solo), em Rodovias Estaduais não Pavimentadas.
(Recursos Caixa do Tesouro)</t>
  </si>
  <si>
    <t>Pavimentação em Blocos de Concreto com Intertravamento em segmentos urbanos de pequenas localidades.
(Recursos Caixa do Tesouro)</t>
  </si>
  <si>
    <t>Aquisição de caminhonete para Fiscalização/Operações  Rodoviárias.
(Recursos de Multas)</t>
  </si>
  <si>
    <t>Convênio DER-ES e Polícia Militar do ES para Operação Rodoviária.
(Recursos de Multas)</t>
  </si>
  <si>
    <t>Obras de Construção, Reforma e Ampliação de Edificações de Diversos entes do Governo Estadual</t>
  </si>
  <si>
    <t>Classificação Orçamentária</t>
  </si>
  <si>
    <t>3.3.90.39</t>
  </si>
  <si>
    <t>3.3.91.39</t>
  </si>
  <si>
    <t>3.3.90.33</t>
  </si>
  <si>
    <t>4.4.90.39</t>
  </si>
  <si>
    <t>3.3.90.30</t>
  </si>
  <si>
    <t>4.4.90.52</t>
  </si>
  <si>
    <t>Posto de trabalho</t>
  </si>
  <si>
    <t>3.3.90.40</t>
  </si>
  <si>
    <t>4.4.90.51</t>
  </si>
  <si>
    <t>4.4.90.35</t>
  </si>
  <si>
    <t>3.3.90.35</t>
  </si>
  <si>
    <t>3.3.90.93</t>
  </si>
  <si>
    <t>4.4.40.42</t>
  </si>
  <si>
    <t>Execução de Implantação, Manutenção e Gerenciamento do Sistema de Sinalização Semafórica em toda malha estadual.
(Recurso Caixa do Tesouro e Recursos de Multas)</t>
  </si>
  <si>
    <t>Serviços Especializados de Fiscalização Eletrônica de Trânsito em toda malha estadual.
(Recurso Caixa do Tesouro e Recursos de Multas)</t>
  </si>
  <si>
    <t>Serviços de Manutenção Continuada de Sinalização Horizontal, Vertical, Suspensa e Dispositivos Auxiliares de Segurança em toda malha estadual.
(Recursos de Multas)</t>
  </si>
  <si>
    <t>Obras de OAE e Contenções de Infraestruturas.
(Recursos Caixa do Tesouro)</t>
  </si>
  <si>
    <t>Obras de Implantação, Pavimentação, Recuperação e Reabilitação de Infraestruturas.
(Recursos Caixa do Tesouro)</t>
  </si>
  <si>
    <t>Obras de Implantação, Pavimentação, Recuperação e Reabilitação de Infraestruturas. (Recursos Caixa do Tesouro)</t>
  </si>
  <si>
    <t>Obras de Pavimentação, Reabilitação e de Recuperação Funcional com Conserva por Desempenho.
(Recurso BID e Caixa do Tesouro)</t>
  </si>
  <si>
    <t>3.3.91.40</t>
  </si>
  <si>
    <t>Capacitações
(Plano de Capacitação Institucional DER-ES)</t>
  </si>
  <si>
    <t>Serviços de Dedetização (Sede e Regionais)</t>
  </si>
  <si>
    <t>Fornecimento de Energia Elétrica (Sede, SR-1, SR-2, SR-3 e SR-4)</t>
  </si>
  <si>
    <t>Serviços de Água e Esgoto  (Sede, SR-1, SR-2,
 SR-3 e SR-4)</t>
  </si>
  <si>
    <t xml:space="preserve">Serviço Conservação, Limpeza e Manutenção Predial </t>
  </si>
  <si>
    <t>Serviços especializados de Engenharia Consultiva para Supervisão e Apoio Técnico às Obras do DER-ES.
(Recurso Caixa do Tesouro, Recursos BIRD - Program Águas e Paisagens, BIRD - Programa PROATIVA)</t>
  </si>
  <si>
    <t>Obras Implantação de Contornos Rodoviários e Conserva, Restauração e Manutenção de Rodovias por Desempenho.
(Recursos BIRD - Programa PROATIVA)</t>
  </si>
  <si>
    <t>Obras de Minimização dos Impactos de Alagamentos
(Recursos BIRD - Programa Águas e Paisagens)</t>
  </si>
  <si>
    <t>Obras de Implantação, Pavimentação, Recuperação e Reabilitação de Infraestruturas.
(Recursos Fundação Renova)</t>
  </si>
  <si>
    <t>Assinatura de Periódicos (A Gazeta, A Tribuna, Banco de Preços, ABNT, TCPO Web)</t>
  </si>
  <si>
    <t>Ampliação e Adequação da Infraestrutura Física do DER-ES (Sede e Regionais)</t>
  </si>
  <si>
    <t>Storage com Gaveta de Expansão</t>
  </si>
  <si>
    <t xml:space="preserve"> 4.4.90.40</t>
  </si>
  <si>
    <t>4.4.90.40</t>
  </si>
  <si>
    <t>4.4.90.93</t>
  </si>
  <si>
    <t xml:space="preserve">
4.4.90.61</t>
  </si>
  <si>
    <t>Mitigação Socioambiental 
(Recursos Caixa do Tesouro)</t>
  </si>
  <si>
    <t xml:space="preserve"> Desapropriação
(Recursos Caixa do Tesouro)</t>
  </si>
  <si>
    <t>Plano de Contratações Anual - Exercício 2025 - NOVAS CONTRATAÇÕES</t>
  </si>
  <si>
    <t>Plano de Contratações Anual - Exercício 2025 - EM ANDAMENTO</t>
  </si>
  <si>
    <t>Elaboração de Projetos de Edificações
(Recursos Caixa do Tesouro)</t>
  </si>
  <si>
    <t>DIGEP</t>
  </si>
  <si>
    <t>DIRAD</t>
  </si>
  <si>
    <t>#1</t>
  </si>
  <si>
    <t>#7</t>
  </si>
  <si>
    <t>Id</t>
  </si>
  <si>
    <t>#2</t>
  </si>
  <si>
    <t>#3</t>
  </si>
  <si>
    <t>#4</t>
  </si>
  <si>
    <t>#5</t>
  </si>
  <si>
    <t>#6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</si>
  <si>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</si>
  <si>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</si>
  <si>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</si>
  <si>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</si>
  <si>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</si>
  <si>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</si>
  <si>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</si>
  <si>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</si>
  <si>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</si>
  <si>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</si>
  <si>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</si>
  <si>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</si>
  <si>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</si>
  <si>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</si>
  <si>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</si>
  <si>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</si>
  <si>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</si>
  <si>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</si>
  <si>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</si>
  <si>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</si>
  <si>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</si>
  <si>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</si>
  <si>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</si>
  <si>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</si>
  <si>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</si>
  <si>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</si>
  <si>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</si>
  <si>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</si>
  <si>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</si>
  <si>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</si>
  <si>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</si>
  <si>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</si>
  <si>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</si>
  <si>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</si>
  <si>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</si>
  <si>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Plano de Contratações Anual - Exercício 2025 - DIRAD</t>
  </si>
  <si>
    <t>Plano de Contratações Anual - Exercício 2025 - INFRA E EDIFICAÇÕES</t>
  </si>
  <si>
    <t>Recuperação da Zona Costeira , Contenção da Erosão  e Adequação de Equipamentos de Infraestrutura Hídrica.
(Recurso BNDES - Programa PROCOSTA e Caixa do Tesouro)</t>
  </si>
  <si>
    <t>Serviços de Manutenção ONBASE</t>
  </si>
  <si>
    <t>UST</t>
  </si>
  <si>
    <t xml:space="preserve"> Serviço contínuo de descupinização da sede e das 04 (quatros) Superintendências Regionais do DER-ES</t>
  </si>
  <si>
    <t>DIREN/DIROP</t>
  </si>
  <si>
    <t>#43</t>
  </si>
  <si>
    <t>13 meses</t>
  </si>
  <si>
    <t>m²</t>
  </si>
  <si>
    <t>Manutenção de OAE's
(Recursos Caixa do Tesouro)</t>
  </si>
  <si>
    <t>Obras de OAE, Contenções de Encostas e Macrodrenagem de Infraestruturas. (Recursos Caixa do Tesouro)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</si>
  <si>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</si>
  <si>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</si>
  <si>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</si>
  <si>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</si>
  <si>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</si>
  <si>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</si>
  <si>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</si>
  <si>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</si>
  <si>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</si>
  <si>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</si>
  <si>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Fábrica de Software
(Manutenção evolutivas do sistema SIDER e dos sistemas.NET que existem no DER-ES)</t>
  </si>
  <si>
    <t>Fábrica de Software 
(Manutenção corretiva, adaptativa do sistema SIDER e dos sistemas.NET que existem no DER-ES)</t>
  </si>
  <si>
    <t>Manutenção OAASIS 
(Manutenção corretiva, adaptativa do sistema OAASIS)</t>
  </si>
  <si>
    <t>Manutenção OAASIS 
(Manutenção evolutivas do sistema OAASIS)</t>
  </si>
  <si>
    <t xml:space="preserve"> Ferramentas Inovadoras para Gestão de Dados - Programa de Eficiência Logística do ES
(Recursos BID)</t>
  </si>
  <si>
    <t>Ferramentas Inovadoras para Gestão de Dados - Programa de Eficiência Logística do ES
(Contrapartida Tesouro)</t>
  </si>
  <si>
    <t>Aquisição de equipamentos para realização de ensaios no Laboratório da SR III – Colatina
(Recursos Caixa do Tesouro)</t>
  </si>
  <si>
    <t>Obras de Contenção e Recuperação da Zona Costeira e Recuperação Dragagem e Guia Corrente dos Rios e Adequação de Equipamentos de Infraestrutura Hídrica.
(Recurso BNDES e Recursos Caixa do Tesouro)</t>
  </si>
  <si>
    <t>Eletrodomésticos (geladeiras, microondas, purificador de agua, ar condicionado e ventiladores)</t>
  </si>
  <si>
    <t>CONTROLE DE ALTERAÇÃO</t>
  </si>
  <si>
    <t>DATA DE ALTERAÇÃO</t>
  </si>
  <si>
    <t>DIREN/DIGEP/
DIROP</t>
  </si>
  <si>
    <t>DIREN/DIGEP/
DIROP/DIRED</t>
  </si>
  <si>
    <t>#54</t>
  </si>
  <si>
    <t>#55</t>
  </si>
  <si>
    <t>Licenças ZWCAD</t>
  </si>
  <si>
    <t>#56</t>
  </si>
  <si>
    <t>#57</t>
  </si>
  <si>
    <t>Fábrica de Software ((Manutenção corretivas do sistema SIDER e dos sistemas.NET que existem no DER-ES)</t>
  </si>
  <si>
    <t>Fábrica de Software ((Manutenção evolutivas do sistema SIDER e dos sistemas.NET que existem no DER-ES)</t>
  </si>
  <si>
    <t>Renovação de Antírus ESET</t>
  </si>
  <si>
    <t>#58</t>
  </si>
  <si>
    <t xml:space="preserve">DIRAD </t>
  </si>
  <si>
    <t>unid</t>
  </si>
  <si>
    <t>Aquisição de Mobiliários diversos e divisórias -  Acordo de Cooperação entre SERD, SESA e o DER-ES</t>
  </si>
  <si>
    <t>#59</t>
  </si>
  <si>
    <t>Locação de veículos sedan sem motoristas</t>
  </si>
  <si>
    <t>6ª</t>
  </si>
  <si>
    <t>#60</t>
  </si>
  <si>
    <t>Serviços de manutenção corretiva, com fornecimento e substituição de placa-mãe e módulo iDRAC do servidor Dell PowerEdge R720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</si>
</sst>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"/>
    <numFmt numFmtId="165" formatCode="#,##0.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44" fontId="18" fillId="0" borderId="0" applyFont="0" applyFill="0" applyBorder="0" applyAlignment="0" applyProtection="0"/>
    <xf numFmtId="0" fontId="18" fillId="0" borderId="0"/>
    <xf numFmtId="0" fontId="2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46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3" fillId="0" borderId="0" xfId="1"/>
    <xf numFmtId="0" fontId="3" fillId="3" borderId="4" xfId="1" applyFill="1" applyBorder="1" applyAlignment="1">
      <alignment horizontal="left" vertical="center"/>
    </xf>
    <xf numFmtId="0" fontId="3" fillId="4" borderId="0" xfId="1" applyFill="1"/>
    <xf numFmtId="0" fontId="7" fillId="4" borderId="0" xfId="1" applyFont="1" applyFill="1" applyAlignment="1">
      <alignment horizontal="left" vertical="center"/>
    </xf>
    <xf numFmtId="0" fontId="3" fillId="3" borderId="0" xfId="1" applyFill="1" applyAlignment="1">
      <alignment horizontal="left" vertical="center" wrapText="1"/>
    </xf>
    <xf numFmtId="0" fontId="8" fillId="5" borderId="0" xfId="1" applyFont="1" applyFill="1"/>
    <xf numFmtId="0" fontId="9" fillId="5" borderId="0" xfId="1" applyFont="1" applyFill="1"/>
    <xf numFmtId="0" fontId="3" fillId="3" borderId="4" xfId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wrapText="1"/>
    </xf>
    <xf numFmtId="0" fontId="4" fillId="0" borderId="1" xfId="0" applyFont="1" applyBorder="1"/>
    <xf numFmtId="0" fontId="11" fillId="3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4" fontId="20" fillId="9" borderId="5" xfId="2" applyFont="1" applyFill="1" applyBorder="1" applyAlignment="1">
      <alignment horizontal="center" vertical="center" wrapText="1"/>
    </xf>
    <xf numFmtId="0" fontId="10" fillId="10" borderId="0" xfId="1" applyFont="1" applyFill="1" applyAlignment="1">
      <alignment wrapText="1"/>
    </xf>
    <xf numFmtId="164" fontId="15" fillId="9" borderId="5" xfId="0" applyNumberFormat="1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0" fillId="9" borderId="5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44" fontId="13" fillId="0" borderId="0" xfId="2" applyFont="1" applyAlignment="1">
      <alignment horizontal="center" vertical="center" wrapText="1"/>
    </xf>
    <xf numFmtId="14" fontId="11" fillId="3" borderId="0" xfId="1" applyNumberFormat="1" applyFont="1" applyFill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165" fontId="20" fillId="9" borderId="5" xfId="0" applyNumberFormat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14" fontId="11" fillId="3" borderId="2" xfId="1" applyNumberFormat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</cellXfs>
  <cellStyles count="8">
    <cellStyle name="Excel Built-in Normal" xfId="7" xr:uid="{00000000-0005-0000-0000-000000000000}"/>
    <cellStyle name="Moeda" xfId="2" builtinId="4"/>
    <cellStyle name="Moeda 2" xfId="5" xr:uid="{00000000-0005-0000-0000-000002000000}"/>
    <cellStyle name="Moeda 3" xfId="6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3" xfId="3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A2" sqref="A2:XFD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1" t="s">
        <v>19</v>
      </c>
    </row>
    <row r="4" spans="1:2" ht="42.75" x14ac:dyDescent="0.2">
      <c r="A4" s="7" t="s">
        <v>6</v>
      </c>
      <c r="B4" s="19" t="s">
        <v>10</v>
      </c>
    </row>
    <row r="5" spans="1:2" ht="85.5" x14ac:dyDescent="0.2">
      <c r="A5" s="10" t="s">
        <v>7</v>
      </c>
      <c r="B5" s="11" t="s">
        <v>20</v>
      </c>
    </row>
    <row r="6" spans="1:2" ht="57" x14ac:dyDescent="0.2">
      <c r="A6" s="4" t="s">
        <v>8</v>
      </c>
      <c r="B6" s="11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O72"/>
  <sheetViews>
    <sheetView showGridLines="0" tabSelected="1" zoomScale="90" zoomScaleNormal="90" zoomScaleSheetLayoutView="100" workbookViewId="0">
      <pane ySplit="10" topLeftCell="A11" activePane="bottomLeft" state="frozen"/>
      <selection pane="bottomLeft" activeCell="C72" sqref="C72"/>
    </sheetView>
  </sheetViews>
  <sheetFormatPr defaultColWidth="12.5703125" defaultRowHeight="15.75" customHeight="1" x14ac:dyDescent="0.2"/>
  <cols>
    <col min="1" max="1" width="7.5703125" style="14" customWidth="1"/>
    <col min="2" max="2" width="19" style="14" customWidth="1"/>
    <col min="3" max="3" width="43.7109375" style="14" customWidth="1"/>
    <col min="4" max="4" width="14.7109375" style="14" customWidth="1"/>
    <col min="5" max="5" width="10.7109375" style="14" customWidth="1"/>
    <col min="6" max="6" width="21.28515625" style="14" customWidth="1"/>
    <col min="7" max="7" width="14.140625" style="14" customWidth="1"/>
    <col min="8" max="8" width="13.42578125" style="14" customWidth="1"/>
    <col min="9" max="9" width="15.5703125" style="14" customWidth="1"/>
    <col min="10" max="10" width="16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9.25" customHeight="1" x14ac:dyDescent="0.2">
      <c r="A2" s="41" t="s">
        <v>201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2.75" x14ac:dyDescent="0.2"/>
    <row r="4" spans="1:10" ht="15" customHeight="1" x14ac:dyDescent="0.2">
      <c r="B4" s="33" t="s">
        <v>17</v>
      </c>
      <c r="C4" s="33"/>
      <c r="D4" s="13"/>
      <c r="E4" s="34" t="s">
        <v>26</v>
      </c>
      <c r="F4" s="35"/>
      <c r="G4" s="35"/>
      <c r="H4" s="36"/>
      <c r="I4" s="13"/>
    </row>
    <row r="5" spans="1:10" ht="15" customHeight="1" x14ac:dyDescent="0.2">
      <c r="B5" s="33" t="s">
        <v>18</v>
      </c>
      <c r="C5" s="33"/>
      <c r="D5" s="13"/>
      <c r="E5" s="34" t="s">
        <v>27</v>
      </c>
      <c r="F5" s="35"/>
      <c r="G5" s="35"/>
      <c r="H5" s="36"/>
      <c r="I5" s="13"/>
    </row>
    <row r="6" spans="1:10" ht="15" customHeight="1" x14ac:dyDescent="0.2">
      <c r="B6" s="33" t="s">
        <v>232</v>
      </c>
      <c r="C6" s="33"/>
      <c r="D6" s="13"/>
      <c r="E6" s="34" t="s">
        <v>250</v>
      </c>
      <c r="F6" s="35"/>
      <c r="G6" s="35"/>
      <c r="H6" s="36"/>
      <c r="I6" s="13"/>
    </row>
    <row r="7" spans="1:10" ht="12.75" x14ac:dyDescent="0.2">
      <c r="B7" s="33" t="s">
        <v>233</v>
      </c>
      <c r="C7" s="33"/>
      <c r="E7" s="37">
        <v>45903</v>
      </c>
      <c r="F7" s="35"/>
      <c r="G7" s="35"/>
      <c r="H7" s="36"/>
    </row>
    <row r="8" spans="1:10" ht="12.75" x14ac:dyDescent="0.2"/>
    <row r="9" spans="1:10" ht="27.75" customHeight="1" x14ac:dyDescent="0.2">
      <c r="A9" s="38" t="s">
        <v>160</v>
      </c>
      <c r="B9" s="44" t="s">
        <v>25</v>
      </c>
      <c r="C9" s="44" t="s">
        <v>1</v>
      </c>
      <c r="D9" s="31" t="s">
        <v>12</v>
      </c>
      <c r="E9" s="31" t="s">
        <v>13</v>
      </c>
      <c r="F9" s="31" t="s">
        <v>89</v>
      </c>
      <c r="G9" s="44" t="s">
        <v>0</v>
      </c>
      <c r="H9" s="44" t="s">
        <v>21</v>
      </c>
      <c r="I9" s="44" t="s">
        <v>113</v>
      </c>
      <c r="J9" s="44" t="s">
        <v>23</v>
      </c>
    </row>
    <row r="10" spans="1:10" ht="21.75" customHeight="1" x14ac:dyDescent="0.2">
      <c r="A10" s="39"/>
      <c r="B10" s="45"/>
      <c r="C10" s="45"/>
      <c r="D10" s="32"/>
      <c r="E10" s="32"/>
      <c r="F10" s="32"/>
      <c r="G10" s="45"/>
      <c r="H10" s="45"/>
      <c r="I10" s="45"/>
      <c r="J10" s="45"/>
    </row>
    <row r="11" spans="1:10" ht="27.75" customHeight="1" x14ac:dyDescent="0.2">
      <c r="A11" s="40" t="s">
        <v>154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48" customHeight="1" x14ac:dyDescent="0.2">
      <c r="A12" s="26" t="s">
        <v>158</v>
      </c>
      <c r="B12" s="16" t="s">
        <v>68</v>
      </c>
      <c r="C12" s="16" t="s">
        <v>69</v>
      </c>
      <c r="D12" s="16" t="s">
        <v>120</v>
      </c>
      <c r="E12" s="20">
        <v>5</v>
      </c>
      <c r="F12" s="18">
        <v>285422</v>
      </c>
      <c r="G12" s="17" t="s">
        <v>24</v>
      </c>
      <c r="H12" s="16" t="s">
        <v>82</v>
      </c>
      <c r="I12" s="16" t="s">
        <v>114</v>
      </c>
      <c r="J12" s="16" t="s">
        <v>32</v>
      </c>
    </row>
    <row r="13" spans="1:10" ht="28.5" customHeight="1" x14ac:dyDescent="0.2">
      <c r="A13" s="26" t="s">
        <v>161</v>
      </c>
      <c r="B13" s="16" t="s">
        <v>68</v>
      </c>
      <c r="C13" s="16" t="s">
        <v>88</v>
      </c>
      <c r="D13" s="16" t="s">
        <v>35</v>
      </c>
      <c r="E13" s="20">
        <f>SUM(26400+528+1056+1056+1056)</f>
        <v>30096</v>
      </c>
      <c r="F13" s="18">
        <v>200000</v>
      </c>
      <c r="G13" s="17" t="s">
        <v>24</v>
      </c>
      <c r="H13" s="16" t="s">
        <v>79</v>
      </c>
      <c r="I13" s="16" t="s">
        <v>114</v>
      </c>
      <c r="J13" s="16" t="s">
        <v>32</v>
      </c>
    </row>
    <row r="14" spans="1:10" ht="39" customHeight="1" x14ac:dyDescent="0.2">
      <c r="A14" s="26" t="s">
        <v>162</v>
      </c>
      <c r="B14" s="16" t="s">
        <v>50</v>
      </c>
      <c r="C14" s="16" t="s">
        <v>145</v>
      </c>
      <c r="D14" s="16" t="s">
        <v>35</v>
      </c>
      <c r="E14" s="20">
        <v>5</v>
      </c>
      <c r="F14" s="18">
        <v>500000</v>
      </c>
      <c r="G14" s="17" t="s">
        <v>24</v>
      </c>
      <c r="H14" s="16" t="s">
        <v>98</v>
      </c>
      <c r="I14" s="16" t="s">
        <v>122</v>
      </c>
      <c r="J14" s="16" t="s">
        <v>32</v>
      </c>
    </row>
    <row r="15" spans="1:10" ht="31.5" customHeight="1" x14ac:dyDescent="0.2">
      <c r="A15" s="26" t="s">
        <v>163</v>
      </c>
      <c r="B15" s="16" t="s">
        <v>50</v>
      </c>
      <c r="C15" s="16" t="s">
        <v>51</v>
      </c>
      <c r="D15" s="16" t="s">
        <v>29</v>
      </c>
      <c r="E15" s="20">
        <v>12</v>
      </c>
      <c r="F15" s="18">
        <v>22307</v>
      </c>
      <c r="G15" s="17" t="s">
        <v>24</v>
      </c>
      <c r="H15" s="16" t="s">
        <v>79</v>
      </c>
      <c r="I15" s="16" t="s">
        <v>114</v>
      </c>
      <c r="J15" s="16" t="s">
        <v>32</v>
      </c>
    </row>
    <row r="16" spans="1:10" ht="32.25" customHeight="1" x14ac:dyDescent="0.2">
      <c r="A16" s="26" t="s">
        <v>164</v>
      </c>
      <c r="B16" s="16" t="s">
        <v>50</v>
      </c>
      <c r="C16" s="16" t="s">
        <v>56</v>
      </c>
      <c r="D16" s="16" t="s">
        <v>29</v>
      </c>
      <c r="E16" s="20">
        <v>12</v>
      </c>
      <c r="F16" s="18">
        <v>328560</v>
      </c>
      <c r="G16" s="17" t="s">
        <v>24</v>
      </c>
      <c r="H16" s="16" t="s">
        <v>79</v>
      </c>
      <c r="I16" s="16" t="s">
        <v>114</v>
      </c>
      <c r="J16" s="16" t="s">
        <v>32</v>
      </c>
    </row>
    <row r="17" spans="1:12" ht="21.75" customHeight="1" x14ac:dyDescent="0.2">
      <c r="A17" s="26" t="s">
        <v>165</v>
      </c>
      <c r="B17" s="16" t="s">
        <v>50</v>
      </c>
      <c r="C17" s="16" t="s">
        <v>136</v>
      </c>
      <c r="D17" s="16" t="s">
        <v>29</v>
      </c>
      <c r="E17" s="20">
        <v>12</v>
      </c>
      <c r="F17" s="18">
        <v>23619</v>
      </c>
      <c r="G17" s="17" t="s">
        <v>24</v>
      </c>
      <c r="H17" s="16" t="s">
        <v>79</v>
      </c>
      <c r="I17" s="16" t="s">
        <v>114</v>
      </c>
      <c r="J17" s="16" t="s">
        <v>32</v>
      </c>
    </row>
    <row r="18" spans="1:12" ht="32.25" customHeight="1" x14ac:dyDescent="0.2">
      <c r="A18" s="26" t="s">
        <v>159</v>
      </c>
      <c r="B18" s="16" t="s">
        <v>50</v>
      </c>
      <c r="C18" s="16" t="s">
        <v>138</v>
      </c>
      <c r="D18" s="16" t="s">
        <v>29</v>
      </c>
      <c r="E18" s="20">
        <v>12</v>
      </c>
      <c r="F18" s="18">
        <v>117528</v>
      </c>
      <c r="G18" s="17" t="s">
        <v>24</v>
      </c>
      <c r="H18" s="16" t="s">
        <v>55</v>
      </c>
      <c r="I18" s="16" t="s">
        <v>114</v>
      </c>
      <c r="J18" s="16" t="s">
        <v>32</v>
      </c>
    </row>
    <row r="19" spans="1:12" ht="35.25" customHeight="1" x14ac:dyDescent="0.2">
      <c r="A19" s="26" t="s">
        <v>166</v>
      </c>
      <c r="B19" s="16" t="s">
        <v>50</v>
      </c>
      <c r="C19" s="16" t="s">
        <v>137</v>
      </c>
      <c r="D19" s="16" t="s">
        <v>29</v>
      </c>
      <c r="E19" s="20">
        <v>12</v>
      </c>
      <c r="F19" s="18">
        <v>541380</v>
      </c>
      <c r="G19" s="17" t="s">
        <v>24</v>
      </c>
      <c r="H19" s="16" t="s">
        <v>55</v>
      </c>
      <c r="I19" s="16" t="s">
        <v>114</v>
      </c>
      <c r="J19" s="16" t="s">
        <v>32</v>
      </c>
    </row>
    <row r="20" spans="1:12" ht="21.75" customHeight="1" x14ac:dyDescent="0.2">
      <c r="A20" s="26" t="s">
        <v>167</v>
      </c>
      <c r="B20" s="16" t="s">
        <v>50</v>
      </c>
      <c r="C20" s="16" t="s">
        <v>63</v>
      </c>
      <c r="D20" s="16" t="s">
        <v>29</v>
      </c>
      <c r="E20" s="20">
        <v>12</v>
      </c>
      <c r="F20" s="18">
        <v>591700</v>
      </c>
      <c r="G20" s="17" t="s">
        <v>24</v>
      </c>
      <c r="H20" s="16" t="s">
        <v>79</v>
      </c>
      <c r="I20" s="16" t="s">
        <v>114</v>
      </c>
      <c r="J20" s="16" t="s">
        <v>32</v>
      </c>
    </row>
    <row r="21" spans="1:12" ht="43.5" customHeight="1" x14ac:dyDescent="0.2">
      <c r="A21" s="26" t="s">
        <v>168</v>
      </c>
      <c r="B21" s="16" t="s">
        <v>50</v>
      </c>
      <c r="C21" s="16" t="s">
        <v>58</v>
      </c>
      <c r="D21" s="16" t="s">
        <v>29</v>
      </c>
      <c r="E21" s="20">
        <v>12</v>
      </c>
      <c r="F21" s="18">
        <v>948000</v>
      </c>
      <c r="G21" s="17" t="s">
        <v>24</v>
      </c>
      <c r="H21" s="16" t="s">
        <v>79</v>
      </c>
      <c r="I21" s="16" t="s">
        <v>114</v>
      </c>
      <c r="J21" s="16" t="s">
        <v>32</v>
      </c>
    </row>
    <row r="22" spans="1:12" ht="21.75" customHeight="1" x14ac:dyDescent="0.2">
      <c r="A22" s="26" t="s">
        <v>169</v>
      </c>
      <c r="B22" s="16" t="s">
        <v>50</v>
      </c>
      <c r="C22" s="16" t="s">
        <v>59</v>
      </c>
      <c r="D22" s="16" t="s">
        <v>61</v>
      </c>
      <c r="E22" s="20">
        <v>22</v>
      </c>
      <c r="F22" s="18">
        <v>703327</v>
      </c>
      <c r="G22" s="17" t="s">
        <v>24</v>
      </c>
      <c r="H22" s="16" t="s">
        <v>79</v>
      </c>
      <c r="I22" s="16" t="s">
        <v>116</v>
      </c>
      <c r="J22" s="16" t="s">
        <v>32</v>
      </c>
    </row>
    <row r="23" spans="1:12" ht="21.75" customHeight="1" x14ac:dyDescent="0.2">
      <c r="A23" s="26" t="s">
        <v>170</v>
      </c>
      <c r="B23" s="16" t="s">
        <v>50</v>
      </c>
      <c r="C23" s="16" t="s">
        <v>60</v>
      </c>
      <c r="D23" s="16" t="s">
        <v>61</v>
      </c>
      <c r="E23" s="20">
        <v>2</v>
      </c>
      <c r="F23" s="18">
        <v>183608</v>
      </c>
      <c r="G23" s="17" t="s">
        <v>24</v>
      </c>
      <c r="H23" s="16" t="s">
        <v>79</v>
      </c>
      <c r="I23" s="16" t="s">
        <v>116</v>
      </c>
      <c r="J23" s="16" t="s">
        <v>32</v>
      </c>
    </row>
    <row r="24" spans="1:12" ht="21.75" customHeight="1" x14ac:dyDescent="0.2">
      <c r="A24" s="26" t="s">
        <v>171</v>
      </c>
      <c r="B24" s="16" t="s">
        <v>50</v>
      </c>
      <c r="C24" s="16" t="s">
        <v>62</v>
      </c>
      <c r="D24" s="16" t="s">
        <v>29</v>
      </c>
      <c r="E24" s="20">
        <v>12</v>
      </c>
      <c r="F24" s="18">
        <v>173000</v>
      </c>
      <c r="G24" s="17" t="s">
        <v>24</v>
      </c>
      <c r="H24" s="16" t="s">
        <v>79</v>
      </c>
      <c r="I24" s="16" t="s">
        <v>118</v>
      </c>
      <c r="J24" s="16" t="s">
        <v>32</v>
      </c>
    </row>
    <row r="25" spans="1:12" ht="21.75" customHeight="1" x14ac:dyDescent="0.2">
      <c r="A25" s="26" t="s">
        <v>172</v>
      </c>
      <c r="B25" s="16" t="s">
        <v>50</v>
      </c>
      <c r="C25" s="16" t="s">
        <v>62</v>
      </c>
      <c r="D25" s="16" t="s">
        <v>29</v>
      </c>
      <c r="E25" s="20">
        <v>12</v>
      </c>
      <c r="F25" s="18">
        <v>173000</v>
      </c>
      <c r="G25" s="17" t="s">
        <v>24</v>
      </c>
      <c r="H25" s="16" t="s">
        <v>79</v>
      </c>
      <c r="I25" s="16" t="s">
        <v>114</v>
      </c>
      <c r="J25" s="16" t="s">
        <v>32</v>
      </c>
    </row>
    <row r="26" spans="1:12" ht="21.75" customHeight="1" x14ac:dyDescent="0.2">
      <c r="A26" s="26" t="s">
        <v>173</v>
      </c>
      <c r="B26" s="16" t="s">
        <v>50</v>
      </c>
      <c r="C26" s="16" t="s">
        <v>65</v>
      </c>
      <c r="D26" s="16" t="s">
        <v>29</v>
      </c>
      <c r="E26" s="20">
        <v>12</v>
      </c>
      <c r="F26" s="18">
        <v>30000</v>
      </c>
      <c r="G26" s="17" t="s">
        <v>24</v>
      </c>
      <c r="H26" s="16" t="s">
        <v>57</v>
      </c>
      <c r="I26" s="16" t="s">
        <v>114</v>
      </c>
      <c r="J26" s="16" t="s">
        <v>32</v>
      </c>
      <c r="L26" s="25"/>
    </row>
    <row r="27" spans="1:12" ht="21.75" customHeight="1" x14ac:dyDescent="0.2">
      <c r="A27" s="26" t="s">
        <v>174</v>
      </c>
      <c r="B27" s="16" t="s">
        <v>50</v>
      </c>
      <c r="C27" s="16" t="s">
        <v>54</v>
      </c>
      <c r="D27" s="16" t="s">
        <v>29</v>
      </c>
      <c r="E27" s="20">
        <v>12</v>
      </c>
      <c r="F27" s="18">
        <v>547020</v>
      </c>
      <c r="G27" s="17" t="s">
        <v>24</v>
      </c>
      <c r="H27" s="16" t="s">
        <v>79</v>
      </c>
      <c r="I27" s="16" t="s">
        <v>114</v>
      </c>
      <c r="J27" s="16" t="s">
        <v>32</v>
      </c>
    </row>
    <row r="28" spans="1:12" ht="21.75" customHeight="1" x14ac:dyDescent="0.2">
      <c r="A28" s="26" t="s">
        <v>175</v>
      </c>
      <c r="B28" s="16" t="s">
        <v>50</v>
      </c>
      <c r="C28" s="16" t="s">
        <v>52</v>
      </c>
      <c r="D28" s="16" t="s">
        <v>53</v>
      </c>
      <c r="E28" s="20" t="s">
        <v>53</v>
      </c>
      <c r="F28" s="18">
        <v>78000</v>
      </c>
      <c r="G28" s="17" t="s">
        <v>24</v>
      </c>
      <c r="H28" s="16" t="s">
        <v>79</v>
      </c>
      <c r="I28" s="16" t="s">
        <v>114</v>
      </c>
      <c r="J28" s="16" t="s">
        <v>32</v>
      </c>
    </row>
    <row r="29" spans="1:12" ht="31.5" customHeight="1" x14ac:dyDescent="0.2">
      <c r="A29" s="26" t="s">
        <v>176</v>
      </c>
      <c r="B29" s="16" t="s">
        <v>50</v>
      </c>
      <c r="C29" s="16" t="s">
        <v>92</v>
      </c>
      <c r="D29" s="16" t="s">
        <v>53</v>
      </c>
      <c r="E29" s="20" t="s">
        <v>53</v>
      </c>
      <c r="F29" s="18">
        <v>475400</v>
      </c>
      <c r="G29" s="17" t="s">
        <v>24</v>
      </c>
      <c r="H29" s="16" t="s">
        <v>79</v>
      </c>
      <c r="I29" s="16" t="s">
        <v>115</v>
      </c>
      <c r="J29" s="16" t="s">
        <v>32</v>
      </c>
    </row>
    <row r="30" spans="1:12" ht="33" customHeight="1" x14ac:dyDescent="0.2">
      <c r="A30" s="26" t="s">
        <v>177</v>
      </c>
      <c r="B30" s="16" t="s">
        <v>50</v>
      </c>
      <c r="C30" s="16" t="s">
        <v>144</v>
      </c>
      <c r="D30" s="16" t="s">
        <v>29</v>
      </c>
      <c r="E30" s="20">
        <v>12</v>
      </c>
      <c r="F30" s="18">
        <v>40000</v>
      </c>
      <c r="G30" s="17" t="s">
        <v>24</v>
      </c>
      <c r="H30" s="16" t="s">
        <v>57</v>
      </c>
      <c r="I30" s="16" t="s">
        <v>114</v>
      </c>
      <c r="J30" s="16" t="s">
        <v>32</v>
      </c>
    </row>
    <row r="31" spans="1:12" ht="21.75" customHeight="1" x14ac:dyDescent="0.2">
      <c r="A31" s="26" t="s">
        <v>178</v>
      </c>
      <c r="B31" s="16" t="s">
        <v>50</v>
      </c>
      <c r="C31" s="16" t="s">
        <v>64</v>
      </c>
      <c r="D31" s="16" t="s">
        <v>57</v>
      </c>
      <c r="E31" s="20" t="s">
        <v>53</v>
      </c>
      <c r="F31" s="18">
        <v>57067</v>
      </c>
      <c r="G31" s="17" t="s">
        <v>24</v>
      </c>
      <c r="H31" s="16" t="s">
        <v>57</v>
      </c>
      <c r="I31" s="16" t="s">
        <v>116</v>
      </c>
      <c r="J31" s="16" t="s">
        <v>32</v>
      </c>
    </row>
    <row r="32" spans="1:12" ht="21.75" customHeight="1" x14ac:dyDescent="0.2">
      <c r="A32" s="26" t="s">
        <v>179</v>
      </c>
      <c r="B32" s="16" t="s">
        <v>50</v>
      </c>
      <c r="C32" s="16" t="s">
        <v>66</v>
      </c>
      <c r="D32" s="16" t="s">
        <v>35</v>
      </c>
      <c r="E32" s="20">
        <v>1</v>
      </c>
      <c r="F32" s="18">
        <v>60000</v>
      </c>
      <c r="G32" s="17" t="s">
        <v>24</v>
      </c>
      <c r="H32" s="16" t="s">
        <v>57</v>
      </c>
      <c r="I32" s="16" t="s">
        <v>114</v>
      </c>
      <c r="J32" s="16" t="s">
        <v>32</v>
      </c>
    </row>
    <row r="33" spans="1:10" ht="21.75" customHeight="1" x14ac:dyDescent="0.2">
      <c r="A33" s="26" t="s">
        <v>180</v>
      </c>
      <c r="B33" s="16" t="s">
        <v>50</v>
      </c>
      <c r="C33" s="16" t="s">
        <v>67</v>
      </c>
      <c r="D33" s="16" t="s">
        <v>53</v>
      </c>
      <c r="E33" s="20" t="s">
        <v>53</v>
      </c>
      <c r="F33" s="18">
        <v>6000</v>
      </c>
      <c r="G33" s="17" t="s">
        <v>24</v>
      </c>
      <c r="H33" s="16" t="s">
        <v>57</v>
      </c>
      <c r="I33" s="16" t="s">
        <v>114</v>
      </c>
      <c r="J33" s="16" t="s">
        <v>32</v>
      </c>
    </row>
    <row r="34" spans="1:10" ht="21.75" customHeight="1" x14ac:dyDescent="0.2">
      <c r="A34" s="26" t="s">
        <v>181</v>
      </c>
      <c r="B34" s="16" t="s">
        <v>50</v>
      </c>
      <c r="C34" s="16" t="s">
        <v>67</v>
      </c>
      <c r="D34" s="16" t="s">
        <v>53</v>
      </c>
      <c r="E34" s="20" t="s">
        <v>53</v>
      </c>
      <c r="F34" s="18">
        <v>6000</v>
      </c>
      <c r="G34" s="17" t="s">
        <v>24</v>
      </c>
      <c r="H34" s="16" t="s">
        <v>57</v>
      </c>
      <c r="I34" s="16" t="s">
        <v>118</v>
      </c>
      <c r="J34" s="16" t="s">
        <v>32</v>
      </c>
    </row>
    <row r="35" spans="1:10" ht="48" customHeight="1" x14ac:dyDescent="0.2">
      <c r="A35" s="26" t="s">
        <v>182</v>
      </c>
      <c r="B35" s="16" t="s">
        <v>49</v>
      </c>
      <c r="C35" s="16" t="s">
        <v>224</v>
      </c>
      <c r="D35" s="16" t="s">
        <v>40</v>
      </c>
      <c r="E35" s="20">
        <v>1560</v>
      </c>
      <c r="F35" s="18">
        <v>1307776.5</v>
      </c>
      <c r="G35" s="17" t="s">
        <v>24</v>
      </c>
      <c r="H35" s="16" t="s">
        <v>79</v>
      </c>
      <c r="I35" s="16" t="s">
        <v>121</v>
      </c>
      <c r="J35" s="16" t="s">
        <v>32</v>
      </c>
    </row>
    <row r="36" spans="1:10" ht="50.25" customHeight="1" x14ac:dyDescent="0.2">
      <c r="A36" s="26" t="s">
        <v>183</v>
      </c>
      <c r="B36" s="16" t="s">
        <v>49</v>
      </c>
      <c r="C36" s="16" t="s">
        <v>223</v>
      </c>
      <c r="D36" s="16" t="s">
        <v>40</v>
      </c>
      <c r="E36" s="20">
        <v>1560</v>
      </c>
      <c r="F36" s="18">
        <v>1307776.5</v>
      </c>
      <c r="G36" s="17" t="s">
        <v>24</v>
      </c>
      <c r="H36" s="16" t="s">
        <v>79</v>
      </c>
      <c r="I36" s="16" t="s">
        <v>148</v>
      </c>
      <c r="J36" s="16" t="s">
        <v>32</v>
      </c>
    </row>
    <row r="37" spans="1:10" ht="21.75" customHeight="1" x14ac:dyDescent="0.2">
      <c r="A37" s="26" t="s">
        <v>184</v>
      </c>
      <c r="B37" s="16" t="s">
        <v>49</v>
      </c>
      <c r="C37" s="16" t="s">
        <v>41</v>
      </c>
      <c r="D37" s="16" t="s">
        <v>90</v>
      </c>
      <c r="E37" s="20">
        <v>5</v>
      </c>
      <c r="F37" s="18">
        <v>955800</v>
      </c>
      <c r="G37" s="17" t="s">
        <v>24</v>
      </c>
      <c r="H37" s="16" t="s">
        <v>79</v>
      </c>
      <c r="I37" s="16" t="s">
        <v>121</v>
      </c>
      <c r="J37" s="16" t="s">
        <v>32</v>
      </c>
    </row>
    <row r="38" spans="1:10" ht="21.75" customHeight="1" x14ac:dyDescent="0.2">
      <c r="A38" s="26" t="s">
        <v>185</v>
      </c>
      <c r="B38" s="16" t="s">
        <v>49</v>
      </c>
      <c r="C38" s="16" t="s">
        <v>42</v>
      </c>
      <c r="D38" s="16" t="s">
        <v>91</v>
      </c>
      <c r="E38" s="20">
        <v>100</v>
      </c>
      <c r="F38" s="18">
        <v>127992</v>
      </c>
      <c r="G38" s="17" t="s">
        <v>24</v>
      </c>
      <c r="H38" s="16" t="s">
        <v>79</v>
      </c>
      <c r="I38" s="16" t="s">
        <v>121</v>
      </c>
      <c r="J38" s="16" t="s">
        <v>32</v>
      </c>
    </row>
    <row r="39" spans="1:10" ht="26.25" customHeight="1" x14ac:dyDescent="0.2">
      <c r="A39" s="26" t="s">
        <v>186</v>
      </c>
      <c r="B39" s="16" t="s">
        <v>49</v>
      </c>
      <c r="C39" s="16" t="s">
        <v>48</v>
      </c>
      <c r="D39" s="16" t="s">
        <v>35</v>
      </c>
      <c r="E39" s="20">
        <v>24</v>
      </c>
      <c r="F39" s="18">
        <v>318586</v>
      </c>
      <c r="G39" s="17" t="s">
        <v>24</v>
      </c>
      <c r="H39" s="16" t="s">
        <v>79</v>
      </c>
      <c r="I39" s="16" t="s">
        <v>114</v>
      </c>
      <c r="J39" s="16" t="s">
        <v>32</v>
      </c>
    </row>
    <row r="40" spans="1:10" ht="30" customHeight="1" x14ac:dyDescent="0.2">
      <c r="A40" s="26" t="s">
        <v>187</v>
      </c>
      <c r="B40" s="16" t="s">
        <v>49</v>
      </c>
      <c r="C40" s="16" t="s">
        <v>43</v>
      </c>
      <c r="D40" s="16" t="s">
        <v>35</v>
      </c>
      <c r="E40" s="20">
        <v>34</v>
      </c>
      <c r="F40" s="18">
        <v>100000</v>
      </c>
      <c r="G40" s="17" t="s">
        <v>24</v>
      </c>
      <c r="H40" s="16" t="s">
        <v>79</v>
      </c>
      <c r="I40" s="16" t="s">
        <v>114</v>
      </c>
      <c r="J40" s="16" t="s">
        <v>32</v>
      </c>
    </row>
    <row r="41" spans="1:10" ht="21.75" customHeight="1" x14ac:dyDescent="0.2">
      <c r="A41" s="26" t="s">
        <v>188</v>
      </c>
      <c r="B41" s="16" t="s">
        <v>49</v>
      </c>
      <c r="C41" s="16" t="s">
        <v>44</v>
      </c>
      <c r="D41" s="16" t="s">
        <v>35</v>
      </c>
      <c r="E41" s="17">
        <v>52650</v>
      </c>
      <c r="F41" s="18">
        <v>550000</v>
      </c>
      <c r="G41" s="17" t="s">
        <v>24</v>
      </c>
      <c r="H41" s="16" t="s">
        <v>81</v>
      </c>
      <c r="I41" s="16" t="s">
        <v>134</v>
      </c>
      <c r="J41" s="16" t="s">
        <v>32</v>
      </c>
    </row>
    <row r="42" spans="1:10" ht="21.75" customHeight="1" x14ac:dyDescent="0.2">
      <c r="A42" s="26" t="s">
        <v>189</v>
      </c>
      <c r="B42" s="16" t="s">
        <v>49</v>
      </c>
      <c r="C42" s="16" t="s">
        <v>46</v>
      </c>
      <c r="D42" s="16" t="s">
        <v>35</v>
      </c>
      <c r="E42" s="20">
        <v>1933</v>
      </c>
      <c r="F42" s="18">
        <v>23192</v>
      </c>
      <c r="G42" s="17" t="s">
        <v>24</v>
      </c>
      <c r="H42" s="16" t="s">
        <v>80</v>
      </c>
      <c r="I42" s="16" t="s">
        <v>114</v>
      </c>
      <c r="J42" s="16" t="s">
        <v>32</v>
      </c>
    </row>
    <row r="43" spans="1:10" ht="29.25" customHeight="1" x14ac:dyDescent="0.2">
      <c r="A43" s="26" t="s">
        <v>190</v>
      </c>
      <c r="B43" s="16" t="s">
        <v>49</v>
      </c>
      <c r="C43" s="16" t="s">
        <v>45</v>
      </c>
      <c r="D43" s="16" t="s">
        <v>35</v>
      </c>
      <c r="E43" s="20">
        <v>10367</v>
      </c>
      <c r="F43" s="18">
        <v>124400</v>
      </c>
      <c r="G43" s="17" t="s">
        <v>24</v>
      </c>
      <c r="H43" s="16" t="s">
        <v>81</v>
      </c>
      <c r="I43" s="16" t="s">
        <v>114</v>
      </c>
      <c r="J43" s="16" t="s">
        <v>32</v>
      </c>
    </row>
    <row r="44" spans="1:10" ht="21.75" customHeight="1" x14ac:dyDescent="0.2">
      <c r="A44" s="26" t="s">
        <v>191</v>
      </c>
      <c r="B44" s="16" t="s">
        <v>49</v>
      </c>
      <c r="C44" s="16" t="s">
        <v>47</v>
      </c>
      <c r="D44" s="16" t="s">
        <v>35</v>
      </c>
      <c r="E44" s="20">
        <v>6800</v>
      </c>
      <c r="F44" s="18">
        <v>81600</v>
      </c>
      <c r="G44" s="17" t="s">
        <v>24</v>
      </c>
      <c r="H44" s="16" t="s">
        <v>82</v>
      </c>
      <c r="I44" s="16" t="s">
        <v>114</v>
      </c>
      <c r="J44" s="16" t="s">
        <v>32</v>
      </c>
    </row>
    <row r="45" spans="1:10" ht="46.5" customHeight="1" x14ac:dyDescent="0.2">
      <c r="A45" s="26" t="s">
        <v>192</v>
      </c>
      <c r="B45" s="16" t="s">
        <v>49</v>
      </c>
      <c r="C45" s="16" t="s">
        <v>225</v>
      </c>
      <c r="D45" s="16" t="s">
        <v>40</v>
      </c>
      <c r="E45" s="17">
        <v>3461</v>
      </c>
      <c r="F45" s="18">
        <v>879054</v>
      </c>
      <c r="G45" s="17" t="s">
        <v>24</v>
      </c>
      <c r="H45" s="16" t="s">
        <v>83</v>
      </c>
      <c r="I45" s="16" t="s">
        <v>121</v>
      </c>
      <c r="J45" s="16" t="s">
        <v>32</v>
      </c>
    </row>
    <row r="46" spans="1:10" ht="39" customHeight="1" x14ac:dyDescent="0.2">
      <c r="A46" s="26" t="s">
        <v>193</v>
      </c>
      <c r="B46" s="16" t="s">
        <v>49</v>
      </c>
      <c r="C46" s="16" t="s">
        <v>226</v>
      </c>
      <c r="D46" s="16" t="s">
        <v>40</v>
      </c>
      <c r="E46" s="17">
        <v>3461</v>
      </c>
      <c r="F46" s="18">
        <v>879054</v>
      </c>
      <c r="G46" s="17" t="s">
        <v>24</v>
      </c>
      <c r="H46" s="16" t="s">
        <v>83</v>
      </c>
      <c r="I46" s="16" t="s">
        <v>147</v>
      </c>
      <c r="J46" s="16" t="s">
        <v>32</v>
      </c>
    </row>
    <row r="47" spans="1:10" ht="27.75" customHeight="1" x14ac:dyDescent="0.2">
      <c r="A47" s="42" t="s">
        <v>153</v>
      </c>
      <c r="B47" s="43"/>
      <c r="C47" s="43"/>
      <c r="D47" s="43"/>
      <c r="E47" s="43"/>
      <c r="F47" s="43"/>
      <c r="G47" s="43"/>
      <c r="H47" s="43"/>
      <c r="I47" s="43"/>
      <c r="J47" s="43"/>
    </row>
    <row r="48" spans="1:10" ht="31.5" customHeight="1" x14ac:dyDescent="0.2">
      <c r="A48" s="26" t="s">
        <v>194</v>
      </c>
      <c r="B48" s="16" t="s">
        <v>68</v>
      </c>
      <c r="C48" s="16" t="s">
        <v>135</v>
      </c>
      <c r="D48" s="16" t="s">
        <v>35</v>
      </c>
      <c r="E48" s="20">
        <v>18</v>
      </c>
      <c r="F48" s="18">
        <v>150000</v>
      </c>
      <c r="G48" s="17" t="s">
        <v>2</v>
      </c>
      <c r="H48" s="16" t="s">
        <v>79</v>
      </c>
      <c r="I48" s="16" t="s">
        <v>121</v>
      </c>
      <c r="J48" s="16" t="s">
        <v>157</v>
      </c>
    </row>
    <row r="49" spans="1:10" ht="31.5" customHeight="1" x14ac:dyDescent="0.2">
      <c r="A49" s="26" t="s">
        <v>195</v>
      </c>
      <c r="B49" s="16" t="s">
        <v>50</v>
      </c>
      <c r="C49" s="16" t="s">
        <v>145</v>
      </c>
      <c r="D49" s="16" t="s">
        <v>35</v>
      </c>
      <c r="E49" s="20">
        <v>5</v>
      </c>
      <c r="F49" s="18">
        <v>1000000</v>
      </c>
      <c r="G49" s="17" t="s">
        <v>2</v>
      </c>
      <c r="H49" s="16" t="s">
        <v>82</v>
      </c>
      <c r="I49" s="16" t="s">
        <v>122</v>
      </c>
      <c r="J49" s="16" t="s">
        <v>32</v>
      </c>
    </row>
    <row r="50" spans="1:10" ht="21.75" customHeight="1" x14ac:dyDescent="0.2">
      <c r="A50" s="26" t="s">
        <v>196</v>
      </c>
      <c r="B50" s="16" t="s">
        <v>50</v>
      </c>
      <c r="C50" s="16" t="s">
        <v>139</v>
      </c>
      <c r="D50" s="16" t="s">
        <v>35</v>
      </c>
      <c r="E50" s="20">
        <v>5</v>
      </c>
      <c r="F50" s="18">
        <v>1818317</v>
      </c>
      <c r="G50" s="17" t="s">
        <v>2</v>
      </c>
      <c r="H50" s="16" t="s">
        <v>82</v>
      </c>
      <c r="I50" s="16" t="s">
        <v>114</v>
      </c>
      <c r="J50" s="16" t="s">
        <v>32</v>
      </c>
    </row>
    <row r="51" spans="1:10" ht="21.75" customHeight="1" x14ac:dyDescent="0.2">
      <c r="A51" s="26" t="s">
        <v>197</v>
      </c>
      <c r="B51" s="16" t="s">
        <v>50</v>
      </c>
      <c r="C51" s="16" t="s">
        <v>78</v>
      </c>
      <c r="D51" s="16" t="s">
        <v>35</v>
      </c>
      <c r="E51" s="20">
        <v>4</v>
      </c>
      <c r="F51" s="18">
        <v>60000</v>
      </c>
      <c r="G51" s="17" t="s">
        <v>2</v>
      </c>
      <c r="H51" s="16" t="s">
        <v>57</v>
      </c>
      <c r="I51" s="16" t="s">
        <v>114</v>
      </c>
      <c r="J51" s="16" t="s">
        <v>32</v>
      </c>
    </row>
    <row r="52" spans="1:10" ht="31.5" customHeight="1" x14ac:dyDescent="0.2">
      <c r="A52" s="26" t="s">
        <v>198</v>
      </c>
      <c r="B52" s="16" t="s">
        <v>50</v>
      </c>
      <c r="C52" s="16" t="s">
        <v>72</v>
      </c>
      <c r="D52" s="16" t="s">
        <v>35</v>
      </c>
      <c r="E52" s="20">
        <v>10</v>
      </c>
      <c r="F52" s="18">
        <v>50000</v>
      </c>
      <c r="G52" s="17" t="s">
        <v>2</v>
      </c>
      <c r="H52" s="16" t="s">
        <v>57</v>
      </c>
      <c r="I52" s="16" t="s">
        <v>114</v>
      </c>
      <c r="J52" s="16" t="s">
        <v>32</v>
      </c>
    </row>
    <row r="53" spans="1:10" ht="21.75" customHeight="1" x14ac:dyDescent="0.2">
      <c r="A53" s="26" t="s">
        <v>199</v>
      </c>
      <c r="B53" s="16" t="s">
        <v>50</v>
      </c>
      <c r="C53" s="16" t="s">
        <v>73</v>
      </c>
      <c r="D53" s="16" t="s">
        <v>53</v>
      </c>
      <c r="E53" s="20" t="s">
        <v>53</v>
      </c>
      <c r="F53" s="18">
        <v>20000</v>
      </c>
      <c r="G53" s="17" t="s">
        <v>2</v>
      </c>
      <c r="H53" s="16" t="s">
        <v>57</v>
      </c>
      <c r="I53" s="16" t="s">
        <v>118</v>
      </c>
      <c r="J53" s="16" t="s">
        <v>32</v>
      </c>
    </row>
    <row r="54" spans="1:10" ht="21.75" customHeight="1" x14ac:dyDescent="0.2">
      <c r="A54" s="26" t="s">
        <v>200</v>
      </c>
      <c r="B54" s="16" t="s">
        <v>50</v>
      </c>
      <c r="C54" s="16" t="s">
        <v>74</v>
      </c>
      <c r="D54" s="16" t="s">
        <v>53</v>
      </c>
      <c r="E54" s="20" t="s">
        <v>53</v>
      </c>
      <c r="F54" s="18">
        <v>25000</v>
      </c>
      <c r="G54" s="17" t="s">
        <v>2</v>
      </c>
      <c r="H54" s="16" t="s">
        <v>57</v>
      </c>
      <c r="I54" s="16" t="s">
        <v>118</v>
      </c>
      <c r="J54" s="16" t="s">
        <v>32</v>
      </c>
    </row>
    <row r="55" spans="1:10" ht="27" customHeight="1" x14ac:dyDescent="0.2">
      <c r="A55" s="26" t="s">
        <v>208</v>
      </c>
      <c r="B55" s="16" t="s">
        <v>50</v>
      </c>
      <c r="C55" s="16" t="s">
        <v>75</v>
      </c>
      <c r="D55" s="16" t="s">
        <v>53</v>
      </c>
      <c r="E55" s="20" t="s">
        <v>53</v>
      </c>
      <c r="F55" s="18">
        <v>50000</v>
      </c>
      <c r="G55" s="17" t="s">
        <v>2</v>
      </c>
      <c r="H55" s="16" t="s">
        <v>57</v>
      </c>
      <c r="I55" s="16" t="s">
        <v>118</v>
      </c>
      <c r="J55" s="16" t="s">
        <v>32</v>
      </c>
    </row>
    <row r="56" spans="1:10" ht="36.75" customHeight="1" x14ac:dyDescent="0.2">
      <c r="A56" s="26" t="s">
        <v>213</v>
      </c>
      <c r="B56" s="16" t="s">
        <v>50</v>
      </c>
      <c r="C56" s="16" t="s">
        <v>76</v>
      </c>
      <c r="D56" s="16" t="s">
        <v>53</v>
      </c>
      <c r="E56" s="20" t="s">
        <v>53</v>
      </c>
      <c r="F56" s="18">
        <v>20000</v>
      </c>
      <c r="G56" s="17" t="s">
        <v>2</v>
      </c>
      <c r="H56" s="16" t="s">
        <v>57</v>
      </c>
      <c r="I56" s="16" t="s">
        <v>118</v>
      </c>
      <c r="J56" s="16" t="s">
        <v>32</v>
      </c>
    </row>
    <row r="57" spans="1:10" ht="34.5" customHeight="1" x14ac:dyDescent="0.2">
      <c r="A57" s="26" t="s">
        <v>214</v>
      </c>
      <c r="B57" s="16" t="s">
        <v>50</v>
      </c>
      <c r="C57" s="16" t="s">
        <v>231</v>
      </c>
      <c r="D57" s="16" t="s">
        <v>53</v>
      </c>
      <c r="E57" s="20" t="s">
        <v>53</v>
      </c>
      <c r="F57" s="18">
        <v>100000</v>
      </c>
      <c r="G57" s="17" t="s">
        <v>2</v>
      </c>
      <c r="H57" s="16" t="s">
        <v>57</v>
      </c>
      <c r="I57" s="16" t="s">
        <v>119</v>
      </c>
      <c r="J57" s="16" t="s">
        <v>32</v>
      </c>
    </row>
    <row r="58" spans="1:10" ht="22.5" customHeight="1" x14ac:dyDescent="0.2">
      <c r="A58" s="26" t="s">
        <v>215</v>
      </c>
      <c r="B58" s="16" t="s">
        <v>50</v>
      </c>
      <c r="C58" s="16" t="s">
        <v>77</v>
      </c>
      <c r="D58" s="16" t="s">
        <v>53</v>
      </c>
      <c r="E58" s="20" t="s">
        <v>53</v>
      </c>
      <c r="F58" s="18">
        <v>150000</v>
      </c>
      <c r="G58" s="17" t="s">
        <v>2</v>
      </c>
      <c r="H58" s="16" t="s">
        <v>57</v>
      </c>
      <c r="I58" s="16" t="s">
        <v>119</v>
      </c>
      <c r="J58" s="16" t="s">
        <v>32</v>
      </c>
    </row>
    <row r="59" spans="1:10" ht="47.25" customHeight="1" x14ac:dyDescent="0.2">
      <c r="A59" s="26" t="s">
        <v>216</v>
      </c>
      <c r="B59" s="16" t="s">
        <v>50</v>
      </c>
      <c r="C59" s="16" t="s">
        <v>86</v>
      </c>
      <c r="D59" s="16"/>
      <c r="E59" s="20"/>
      <c r="F59" s="18"/>
      <c r="G59" s="17" t="s">
        <v>2</v>
      </c>
      <c r="H59" s="16"/>
      <c r="I59" s="16" t="s">
        <v>114</v>
      </c>
      <c r="J59" s="16" t="s">
        <v>32</v>
      </c>
    </row>
    <row r="60" spans="1:10" ht="39" customHeight="1" x14ac:dyDescent="0.2">
      <c r="A60" s="26" t="s">
        <v>217</v>
      </c>
      <c r="B60" s="21" t="s">
        <v>50</v>
      </c>
      <c r="C60" s="21" t="s">
        <v>206</v>
      </c>
      <c r="D60" s="21" t="s">
        <v>53</v>
      </c>
      <c r="E60" s="23">
        <v>12</v>
      </c>
      <c r="F60" s="18">
        <v>48005.760000000002</v>
      </c>
      <c r="G60" s="24" t="s">
        <v>2</v>
      </c>
      <c r="H60" s="21" t="s">
        <v>79</v>
      </c>
      <c r="I60" s="21" t="s">
        <v>114</v>
      </c>
      <c r="J60" s="21" t="s">
        <v>32</v>
      </c>
    </row>
    <row r="61" spans="1:10" ht="21.75" customHeight="1" x14ac:dyDescent="0.2">
      <c r="A61" s="26" t="s">
        <v>218</v>
      </c>
      <c r="B61" s="21" t="s">
        <v>49</v>
      </c>
      <c r="C61" s="21" t="s">
        <v>146</v>
      </c>
      <c r="D61" s="21" t="s">
        <v>35</v>
      </c>
      <c r="E61" s="23">
        <v>413</v>
      </c>
      <c r="F61" s="18">
        <v>327020</v>
      </c>
      <c r="G61" s="24" t="s">
        <v>2</v>
      </c>
      <c r="H61" s="21" t="s">
        <v>39</v>
      </c>
      <c r="I61" s="21" t="s">
        <v>119</v>
      </c>
      <c r="J61" s="21" t="s">
        <v>32</v>
      </c>
    </row>
    <row r="62" spans="1:10" ht="21.75" customHeight="1" x14ac:dyDescent="0.2">
      <c r="A62" s="26" t="s">
        <v>219</v>
      </c>
      <c r="B62" s="21" t="s">
        <v>49</v>
      </c>
      <c r="C62" s="21" t="s">
        <v>87</v>
      </c>
      <c r="D62" s="21" t="s">
        <v>35</v>
      </c>
      <c r="E62" s="23">
        <v>100</v>
      </c>
      <c r="F62" s="18">
        <v>1300000</v>
      </c>
      <c r="G62" s="24" t="s">
        <v>2</v>
      </c>
      <c r="H62" s="21" t="s">
        <v>39</v>
      </c>
      <c r="I62" s="21" t="s">
        <v>119</v>
      </c>
      <c r="J62" s="21" t="s">
        <v>32</v>
      </c>
    </row>
    <row r="63" spans="1:10" ht="20.25" customHeight="1" x14ac:dyDescent="0.2">
      <c r="A63" s="26" t="s">
        <v>220</v>
      </c>
      <c r="B63" s="21" t="s">
        <v>49</v>
      </c>
      <c r="C63" s="21" t="s">
        <v>70</v>
      </c>
      <c r="D63" s="21" t="s">
        <v>35</v>
      </c>
      <c r="E63" s="23">
        <v>83</v>
      </c>
      <c r="F63" s="18">
        <v>439668</v>
      </c>
      <c r="G63" s="24" t="s">
        <v>2</v>
      </c>
      <c r="H63" s="21" t="s">
        <v>39</v>
      </c>
      <c r="I63" s="21" t="s">
        <v>119</v>
      </c>
      <c r="J63" s="21" t="s">
        <v>32</v>
      </c>
    </row>
    <row r="64" spans="1:10" ht="21.75" customHeight="1" x14ac:dyDescent="0.2">
      <c r="A64" s="26" t="s">
        <v>221</v>
      </c>
      <c r="B64" s="21" t="s">
        <v>49</v>
      </c>
      <c r="C64" s="21" t="s">
        <v>71</v>
      </c>
      <c r="D64" s="21" t="s">
        <v>35</v>
      </c>
      <c r="E64" s="23">
        <v>100</v>
      </c>
      <c r="F64" s="18">
        <v>50000</v>
      </c>
      <c r="G64" s="24" t="s">
        <v>2</v>
      </c>
      <c r="H64" s="21" t="s">
        <v>39</v>
      </c>
      <c r="I64" s="21" t="s">
        <v>119</v>
      </c>
      <c r="J64" s="21" t="s">
        <v>32</v>
      </c>
    </row>
    <row r="65" spans="1:10" ht="24.75" customHeight="1" x14ac:dyDescent="0.2">
      <c r="A65" s="26" t="s">
        <v>222</v>
      </c>
      <c r="B65" s="21" t="s">
        <v>49</v>
      </c>
      <c r="C65" s="21" t="s">
        <v>204</v>
      </c>
      <c r="D65" s="21" t="s">
        <v>205</v>
      </c>
      <c r="E65" s="23">
        <v>240</v>
      </c>
      <c r="F65" s="18">
        <v>52600.800000000003</v>
      </c>
      <c r="G65" s="24" t="s">
        <v>2</v>
      </c>
      <c r="H65" s="21" t="s">
        <v>39</v>
      </c>
      <c r="I65" s="21" t="s">
        <v>147</v>
      </c>
      <c r="J65" s="21" t="s">
        <v>32</v>
      </c>
    </row>
    <row r="66" spans="1:10" ht="22.5" customHeight="1" x14ac:dyDescent="0.2">
      <c r="A66" s="29" t="s">
        <v>236</v>
      </c>
      <c r="B66" s="21" t="s">
        <v>49</v>
      </c>
      <c r="C66" s="21" t="s">
        <v>238</v>
      </c>
      <c r="D66" s="21" t="s">
        <v>35</v>
      </c>
      <c r="E66" s="23">
        <v>25</v>
      </c>
      <c r="F66" s="18">
        <v>121389.13</v>
      </c>
      <c r="G66" s="24" t="s">
        <v>2</v>
      </c>
      <c r="H66" s="21" t="s">
        <v>39</v>
      </c>
      <c r="I66" s="21" t="s">
        <v>147</v>
      </c>
      <c r="J66" s="21" t="s">
        <v>32</v>
      </c>
    </row>
    <row r="67" spans="1:10" ht="27.75" customHeight="1" x14ac:dyDescent="0.2">
      <c r="A67" s="29" t="s">
        <v>237</v>
      </c>
      <c r="B67" s="21" t="s">
        <v>49</v>
      </c>
      <c r="C67" s="21" t="s">
        <v>243</v>
      </c>
      <c r="D67" s="21" t="s">
        <v>35</v>
      </c>
      <c r="E67" s="23">
        <v>350</v>
      </c>
      <c r="F67" s="18">
        <v>45000</v>
      </c>
      <c r="G67" s="24" t="s">
        <v>2</v>
      </c>
      <c r="H67" s="21" t="s">
        <v>39</v>
      </c>
      <c r="I67" s="21" t="s">
        <v>147</v>
      </c>
      <c r="J67" s="21" t="s">
        <v>32</v>
      </c>
    </row>
    <row r="68" spans="1:10" ht="39" customHeight="1" x14ac:dyDescent="0.2">
      <c r="A68" s="29" t="s">
        <v>239</v>
      </c>
      <c r="B68" s="21" t="s">
        <v>49</v>
      </c>
      <c r="C68" s="21" t="s">
        <v>241</v>
      </c>
      <c r="D68" s="21" t="s">
        <v>35</v>
      </c>
      <c r="E68" s="23">
        <v>5</v>
      </c>
      <c r="F68" s="18">
        <v>87000</v>
      </c>
      <c r="G68" s="24" t="s">
        <v>2</v>
      </c>
      <c r="H68" s="21" t="s">
        <v>39</v>
      </c>
      <c r="I68" s="21" t="s">
        <v>121</v>
      </c>
      <c r="J68" s="21" t="s">
        <v>32</v>
      </c>
    </row>
    <row r="69" spans="1:10" ht="40.5" customHeight="1" x14ac:dyDescent="0.2">
      <c r="A69" s="29" t="s">
        <v>240</v>
      </c>
      <c r="B69" s="21" t="s">
        <v>49</v>
      </c>
      <c r="C69" s="21" t="s">
        <v>242</v>
      </c>
      <c r="D69" s="21" t="s">
        <v>35</v>
      </c>
      <c r="E69" s="23">
        <v>5</v>
      </c>
      <c r="F69" s="18">
        <v>87000</v>
      </c>
      <c r="G69" s="24" t="s">
        <v>2</v>
      </c>
      <c r="H69" s="21" t="s">
        <v>39</v>
      </c>
      <c r="I69" s="21" t="s">
        <v>148</v>
      </c>
      <c r="J69" s="21" t="s">
        <v>32</v>
      </c>
    </row>
    <row r="70" spans="1:10" ht="41.25" customHeight="1" x14ac:dyDescent="0.2">
      <c r="A70" s="29" t="s">
        <v>244</v>
      </c>
      <c r="B70" s="21" t="s">
        <v>245</v>
      </c>
      <c r="C70" s="21" t="s">
        <v>247</v>
      </c>
      <c r="D70" s="21" t="s">
        <v>246</v>
      </c>
      <c r="E70" s="30">
        <v>2683000</v>
      </c>
      <c r="F70" s="18">
        <v>5384827.9299999997</v>
      </c>
      <c r="G70" s="24" t="s">
        <v>2</v>
      </c>
      <c r="H70" s="21" t="s">
        <v>39</v>
      </c>
      <c r="I70" s="21" t="s">
        <v>119</v>
      </c>
      <c r="J70" s="21" t="s">
        <v>32</v>
      </c>
    </row>
    <row r="71" spans="1:10" ht="32.25" customHeight="1" x14ac:dyDescent="0.2">
      <c r="A71" s="29" t="s">
        <v>248</v>
      </c>
      <c r="B71" s="21" t="s">
        <v>50</v>
      </c>
      <c r="C71" s="21" t="s">
        <v>249</v>
      </c>
      <c r="D71" s="21" t="s">
        <v>246</v>
      </c>
      <c r="E71" s="30">
        <v>4</v>
      </c>
      <c r="F71" s="18">
        <v>84736</v>
      </c>
      <c r="G71" s="24" t="s">
        <v>2</v>
      </c>
      <c r="H71" s="21" t="s">
        <v>39</v>
      </c>
      <c r="I71" s="16" t="s">
        <v>116</v>
      </c>
      <c r="J71" s="21" t="s">
        <v>32</v>
      </c>
    </row>
    <row r="72" spans="1:10" ht="46.5" customHeight="1" x14ac:dyDescent="0.2">
      <c r="A72" s="29" t="s">
        <v>251</v>
      </c>
      <c r="B72" s="21" t="s">
        <v>49</v>
      </c>
      <c r="C72" s="21" t="s">
        <v>252</v>
      </c>
      <c r="D72" s="21" t="s">
        <v>246</v>
      </c>
      <c r="E72" s="30">
        <v>1</v>
      </c>
      <c r="F72" s="18">
        <v>13968</v>
      </c>
      <c r="G72" s="24" t="s">
        <v>2</v>
      </c>
      <c r="H72" s="21" t="s">
        <v>39</v>
      </c>
      <c r="I72" s="16" t="s">
        <v>114</v>
      </c>
      <c r="J72" s="21" t="s">
        <v>32</v>
      </c>
    </row>
  </sheetData>
  <autoFilter ref="A9:J71" xr:uid="{00000000-0001-0000-0100-000000000000}"/>
  <mergeCells count="21">
    <mergeCell ref="A9:A10"/>
    <mergeCell ref="A11:J11"/>
    <mergeCell ref="A2:J2"/>
    <mergeCell ref="A47:J47"/>
    <mergeCell ref="F9:F10"/>
    <mergeCell ref="I9:I10"/>
    <mergeCell ref="B4:C4"/>
    <mergeCell ref="J9:J10"/>
    <mergeCell ref="B5:C5"/>
    <mergeCell ref="E4:H4"/>
    <mergeCell ref="E5:H5"/>
    <mergeCell ref="G9:G10"/>
    <mergeCell ref="H9:H10"/>
    <mergeCell ref="B9:B10"/>
    <mergeCell ref="C9:C10"/>
    <mergeCell ref="D9:D10"/>
    <mergeCell ref="B6:C6"/>
    <mergeCell ref="E6:H6"/>
    <mergeCell ref="B7:C7"/>
    <mergeCell ref="E7:H7"/>
    <mergeCell ref="E9:E10"/>
  </mergeCells>
  <phoneticPr fontId="12" type="noConversion"/>
  <conditionalFormatting sqref="C4:C7">
    <cfRule type="duplicateValues" dxfId="2" priority="1"/>
  </conditionalFormatting>
  <conditionalFormatting sqref="C73:C1048576 C1 C3 C8:C10">
    <cfRule type="duplicateValues" dxfId="1" priority="14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670A-667C-4CE2-BAE6-35FFB9D0A051}">
  <sheetPr>
    <outlinePr summaryBelow="0" summaryRight="0"/>
    <pageSetUpPr fitToPage="1"/>
  </sheetPr>
  <dimension ref="A2:O67"/>
  <sheetViews>
    <sheetView showGridLines="0" zoomScale="90" zoomScaleNormal="90" zoomScaleSheetLayoutView="100" workbookViewId="0">
      <pane ySplit="10" topLeftCell="A26" activePane="bottomLeft" state="frozen"/>
      <selection pane="bottomLeft" activeCell="I12" sqref="I12"/>
    </sheetView>
  </sheetViews>
  <sheetFormatPr defaultColWidth="12.5703125" defaultRowHeight="15.75" customHeight="1" x14ac:dyDescent="0.2"/>
  <cols>
    <col min="1" max="1" width="6.28515625" style="14" customWidth="1"/>
    <col min="2" max="2" width="14.85546875" style="14" customWidth="1"/>
    <col min="3" max="3" width="42" style="14" customWidth="1"/>
    <col min="4" max="4" width="11.5703125" style="14" customWidth="1"/>
    <col min="5" max="5" width="10.7109375" style="14" customWidth="1"/>
    <col min="6" max="6" width="21.28515625" style="14" customWidth="1"/>
    <col min="7" max="7" width="14.85546875" style="14" customWidth="1"/>
    <col min="8" max="8" width="10.5703125" style="14" customWidth="1"/>
    <col min="9" max="9" width="13.7109375" style="14" customWidth="1"/>
    <col min="10" max="10" width="14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1" customHeight="1" x14ac:dyDescent="0.2">
      <c r="A2" s="41" t="s">
        <v>202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2.75" x14ac:dyDescent="0.2"/>
    <row r="4" spans="1:10" ht="15" customHeight="1" x14ac:dyDescent="0.2">
      <c r="B4" s="33" t="s">
        <v>17</v>
      </c>
      <c r="C4" s="33"/>
      <c r="D4" s="13"/>
      <c r="E4" s="34" t="s">
        <v>26</v>
      </c>
      <c r="F4" s="35"/>
      <c r="G4" s="35"/>
      <c r="H4" s="36"/>
      <c r="I4" s="13"/>
    </row>
    <row r="5" spans="1:10" ht="15" customHeight="1" x14ac:dyDescent="0.2">
      <c r="B5" s="33" t="s">
        <v>18</v>
      </c>
      <c r="C5" s="33"/>
      <c r="D5" s="13"/>
      <c r="E5" s="34" t="s">
        <v>27</v>
      </c>
      <c r="F5" s="35"/>
      <c r="G5" s="35"/>
      <c r="H5" s="36"/>
      <c r="I5" s="13"/>
    </row>
    <row r="6" spans="1:10" ht="15" customHeight="1" x14ac:dyDescent="0.2">
      <c r="B6" s="33" t="s">
        <v>232</v>
      </c>
      <c r="C6" s="33"/>
      <c r="D6" s="13"/>
      <c r="E6" s="34" t="s">
        <v>250</v>
      </c>
      <c r="F6" s="35"/>
      <c r="G6" s="35"/>
      <c r="H6" s="36"/>
      <c r="I6" s="13"/>
    </row>
    <row r="7" spans="1:10" ht="12.75" x14ac:dyDescent="0.2">
      <c r="B7" s="33" t="s">
        <v>233</v>
      </c>
      <c r="C7" s="33"/>
      <c r="E7" s="37">
        <v>45903</v>
      </c>
      <c r="F7" s="35"/>
      <c r="G7" s="35"/>
      <c r="H7" s="36"/>
    </row>
    <row r="8" spans="1:10" ht="12.75" x14ac:dyDescent="0.2">
      <c r="B8" s="13"/>
      <c r="C8" s="13"/>
      <c r="E8" s="28"/>
      <c r="F8" s="13"/>
      <c r="G8" s="13"/>
      <c r="H8" s="13"/>
    </row>
    <row r="9" spans="1:10" ht="27.75" customHeight="1" x14ac:dyDescent="0.2">
      <c r="A9" s="38" t="s">
        <v>160</v>
      </c>
      <c r="B9" s="44" t="s">
        <v>25</v>
      </c>
      <c r="C9" s="44" t="s">
        <v>1</v>
      </c>
      <c r="D9" s="31" t="s">
        <v>12</v>
      </c>
      <c r="E9" s="31" t="s">
        <v>13</v>
      </c>
      <c r="F9" s="31" t="s">
        <v>89</v>
      </c>
      <c r="G9" s="44" t="s">
        <v>0</v>
      </c>
      <c r="H9" s="44" t="s">
        <v>21</v>
      </c>
      <c r="I9" s="44" t="s">
        <v>113</v>
      </c>
      <c r="J9" s="44" t="s">
        <v>23</v>
      </c>
    </row>
    <row r="10" spans="1:10" ht="21.75" customHeight="1" x14ac:dyDescent="0.2">
      <c r="A10" s="39"/>
      <c r="B10" s="45"/>
      <c r="C10" s="45"/>
      <c r="D10" s="32"/>
      <c r="E10" s="32"/>
      <c r="F10" s="32"/>
      <c r="G10" s="45"/>
      <c r="H10" s="45"/>
      <c r="I10" s="45"/>
      <c r="J10" s="45"/>
    </row>
    <row r="11" spans="1:10" ht="27.75" customHeight="1" x14ac:dyDescent="0.2">
      <c r="A11" s="42" t="s">
        <v>154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63" customHeight="1" x14ac:dyDescent="0.2">
      <c r="A12" s="16" t="s">
        <v>158</v>
      </c>
      <c r="B12" s="16" t="s">
        <v>37</v>
      </c>
      <c r="C12" s="16" t="s">
        <v>97</v>
      </c>
      <c r="D12" s="16" t="s">
        <v>35</v>
      </c>
      <c r="E12" s="20">
        <v>6</v>
      </c>
      <c r="F12" s="18">
        <v>1000000</v>
      </c>
      <c r="G12" s="17" t="s">
        <v>24</v>
      </c>
      <c r="H12" s="16" t="s">
        <v>57</v>
      </c>
      <c r="I12" s="16" t="s">
        <v>126</v>
      </c>
      <c r="J12" s="16" t="s">
        <v>32</v>
      </c>
    </row>
    <row r="13" spans="1:10" ht="39.75" customHeight="1" x14ac:dyDescent="0.2">
      <c r="A13" s="16" t="s">
        <v>161</v>
      </c>
      <c r="B13" s="16" t="s">
        <v>30</v>
      </c>
      <c r="C13" s="21" t="s">
        <v>38</v>
      </c>
      <c r="D13" s="16" t="s">
        <v>35</v>
      </c>
      <c r="E13" s="20">
        <v>26</v>
      </c>
      <c r="F13" s="18">
        <v>15874696</v>
      </c>
      <c r="G13" s="17" t="s">
        <v>24</v>
      </c>
      <c r="H13" s="16" t="s">
        <v>81</v>
      </c>
      <c r="I13" s="16" t="s">
        <v>122</v>
      </c>
      <c r="J13" s="16" t="s">
        <v>32</v>
      </c>
    </row>
    <row r="14" spans="1:10" ht="43.5" customHeight="1" x14ac:dyDescent="0.2">
      <c r="A14" s="16" t="s">
        <v>162</v>
      </c>
      <c r="B14" s="16" t="s">
        <v>30</v>
      </c>
      <c r="C14" s="21" t="s">
        <v>112</v>
      </c>
      <c r="D14" s="16" t="s">
        <v>35</v>
      </c>
      <c r="E14" s="20">
        <v>5</v>
      </c>
      <c r="F14" s="18">
        <v>7400000</v>
      </c>
      <c r="G14" s="17" t="s">
        <v>24</v>
      </c>
      <c r="H14" s="16" t="s">
        <v>84</v>
      </c>
      <c r="I14" s="16" t="s">
        <v>122</v>
      </c>
      <c r="J14" s="16" t="s">
        <v>32</v>
      </c>
    </row>
    <row r="15" spans="1:10" ht="44.25" customHeight="1" x14ac:dyDescent="0.2">
      <c r="A15" s="16" t="s">
        <v>163</v>
      </c>
      <c r="B15" s="16" t="s">
        <v>31</v>
      </c>
      <c r="C15" s="16" t="s">
        <v>131</v>
      </c>
      <c r="D15" s="16" t="s">
        <v>28</v>
      </c>
      <c r="E15" s="20">
        <v>240</v>
      </c>
      <c r="F15" s="18">
        <v>156618132</v>
      </c>
      <c r="G15" s="17" t="s">
        <v>24</v>
      </c>
      <c r="H15" s="16" t="s">
        <v>82</v>
      </c>
      <c r="I15" s="16" t="s">
        <v>122</v>
      </c>
      <c r="J15" s="16" t="s">
        <v>32</v>
      </c>
    </row>
    <row r="16" spans="1:10" ht="42" customHeight="1" x14ac:dyDescent="0.2">
      <c r="A16" s="16" t="s">
        <v>164</v>
      </c>
      <c r="B16" s="16" t="s">
        <v>207</v>
      </c>
      <c r="C16" s="16" t="s">
        <v>130</v>
      </c>
      <c r="D16" s="16" t="s">
        <v>35</v>
      </c>
      <c r="E16" s="20">
        <v>17</v>
      </c>
      <c r="F16" s="18">
        <v>50750000</v>
      </c>
      <c r="G16" s="17" t="s">
        <v>24</v>
      </c>
      <c r="H16" s="16" t="s">
        <v>82</v>
      </c>
      <c r="I16" s="16" t="s">
        <v>122</v>
      </c>
      <c r="J16" s="16" t="s">
        <v>32</v>
      </c>
    </row>
    <row r="17" spans="1:10" ht="48" customHeight="1" x14ac:dyDescent="0.2">
      <c r="A17" s="16" t="s">
        <v>165</v>
      </c>
      <c r="B17" s="16" t="s">
        <v>31</v>
      </c>
      <c r="C17" s="16" t="s">
        <v>99</v>
      </c>
      <c r="D17" s="16" t="s">
        <v>28</v>
      </c>
      <c r="E17" s="20">
        <v>54.5</v>
      </c>
      <c r="F17" s="18">
        <v>222347829</v>
      </c>
      <c r="G17" s="17" t="s">
        <v>24</v>
      </c>
      <c r="H17" s="16" t="s">
        <v>84</v>
      </c>
      <c r="I17" s="16" t="s">
        <v>122</v>
      </c>
      <c r="J17" s="16" t="s">
        <v>32</v>
      </c>
    </row>
    <row r="18" spans="1:10" ht="48.75" customHeight="1" x14ac:dyDescent="0.2">
      <c r="A18" s="16" t="s">
        <v>159</v>
      </c>
      <c r="B18" s="16" t="s">
        <v>31</v>
      </c>
      <c r="C18" s="16" t="s">
        <v>143</v>
      </c>
      <c r="D18" s="16" t="s">
        <v>28</v>
      </c>
      <c r="E18" s="20">
        <v>45</v>
      </c>
      <c r="F18" s="18">
        <v>26000000</v>
      </c>
      <c r="G18" s="17" t="s">
        <v>24</v>
      </c>
      <c r="H18" s="16" t="s">
        <v>82</v>
      </c>
      <c r="I18" s="16" t="s">
        <v>122</v>
      </c>
      <c r="J18" s="16" t="s">
        <v>32</v>
      </c>
    </row>
    <row r="19" spans="1:10" ht="63.75" customHeight="1" x14ac:dyDescent="0.2">
      <c r="A19" s="16" t="s">
        <v>166</v>
      </c>
      <c r="B19" s="16" t="s">
        <v>31</v>
      </c>
      <c r="C19" s="16" t="s">
        <v>133</v>
      </c>
      <c r="D19" s="16" t="s">
        <v>28</v>
      </c>
      <c r="E19" s="20">
        <v>270.2</v>
      </c>
      <c r="F19" s="18">
        <v>330685708</v>
      </c>
      <c r="G19" s="17" t="s">
        <v>24</v>
      </c>
      <c r="H19" s="16" t="s">
        <v>81</v>
      </c>
      <c r="I19" s="16" t="s">
        <v>122</v>
      </c>
      <c r="J19" s="16" t="s">
        <v>32</v>
      </c>
    </row>
    <row r="20" spans="1:10" ht="77.25" customHeight="1" x14ac:dyDescent="0.2">
      <c r="A20" s="16" t="s">
        <v>167</v>
      </c>
      <c r="B20" s="16" t="s">
        <v>31</v>
      </c>
      <c r="C20" s="16" t="s">
        <v>203</v>
      </c>
      <c r="D20" s="16" t="s">
        <v>28</v>
      </c>
      <c r="E20" s="20">
        <v>0.5</v>
      </c>
      <c r="F20" s="18">
        <v>5507039</v>
      </c>
      <c r="G20" s="17" t="s">
        <v>24</v>
      </c>
      <c r="H20" s="16" t="s">
        <v>82</v>
      </c>
      <c r="I20" s="16" t="s">
        <v>122</v>
      </c>
      <c r="J20" s="16" t="s">
        <v>32</v>
      </c>
    </row>
    <row r="21" spans="1:10" ht="57.75" customHeight="1" x14ac:dyDescent="0.2">
      <c r="A21" s="16" t="s">
        <v>168</v>
      </c>
      <c r="B21" s="16" t="s">
        <v>31</v>
      </c>
      <c r="C21" s="16" t="s">
        <v>101</v>
      </c>
      <c r="D21" s="16" t="s">
        <v>85</v>
      </c>
      <c r="E21" s="20">
        <v>13</v>
      </c>
      <c r="F21" s="18">
        <v>3000000</v>
      </c>
      <c r="G21" s="17" t="s">
        <v>24</v>
      </c>
      <c r="H21" s="16" t="s">
        <v>79</v>
      </c>
      <c r="I21" s="16" t="s">
        <v>122</v>
      </c>
      <c r="J21" s="16" t="s">
        <v>32</v>
      </c>
    </row>
    <row r="22" spans="1:10" ht="52.5" customHeight="1" x14ac:dyDescent="0.2">
      <c r="A22" s="16" t="s">
        <v>169</v>
      </c>
      <c r="B22" s="16" t="s">
        <v>31</v>
      </c>
      <c r="C22" s="16" t="s">
        <v>102</v>
      </c>
      <c r="D22" s="16" t="s">
        <v>85</v>
      </c>
      <c r="E22" s="20">
        <v>4</v>
      </c>
      <c r="F22" s="18">
        <v>10300000</v>
      </c>
      <c r="G22" s="17" t="s">
        <v>24</v>
      </c>
      <c r="H22" s="16" t="s">
        <v>98</v>
      </c>
      <c r="I22" s="16" t="s">
        <v>122</v>
      </c>
      <c r="J22" s="16" t="s">
        <v>32</v>
      </c>
    </row>
    <row r="23" spans="1:10" ht="46.5" customHeight="1" x14ac:dyDescent="0.2">
      <c r="A23" s="16" t="s">
        <v>170</v>
      </c>
      <c r="B23" s="16" t="s">
        <v>31</v>
      </c>
      <c r="C23" s="16" t="s">
        <v>94</v>
      </c>
      <c r="D23" s="16" t="s">
        <v>85</v>
      </c>
      <c r="E23" s="20">
        <v>5</v>
      </c>
      <c r="F23" s="18">
        <v>15000000</v>
      </c>
      <c r="G23" s="17" t="s">
        <v>24</v>
      </c>
      <c r="H23" s="16" t="s">
        <v>84</v>
      </c>
      <c r="I23" s="16" t="s">
        <v>123</v>
      </c>
      <c r="J23" s="16" t="s">
        <v>32</v>
      </c>
    </row>
    <row r="24" spans="1:10" ht="65.25" customHeight="1" x14ac:dyDescent="0.2">
      <c r="A24" s="16" t="s">
        <v>171</v>
      </c>
      <c r="B24" s="16" t="s">
        <v>31</v>
      </c>
      <c r="C24" s="16" t="s">
        <v>93</v>
      </c>
      <c r="D24" s="16" t="s">
        <v>85</v>
      </c>
      <c r="E24" s="20">
        <v>1</v>
      </c>
      <c r="F24" s="18">
        <v>4000000</v>
      </c>
      <c r="G24" s="17" t="s">
        <v>24</v>
      </c>
      <c r="H24" s="16" t="s">
        <v>83</v>
      </c>
      <c r="I24" s="16" t="s">
        <v>123</v>
      </c>
      <c r="J24" s="16" t="s">
        <v>32</v>
      </c>
    </row>
    <row r="25" spans="1:10" ht="78.75" customHeight="1" x14ac:dyDescent="0.2">
      <c r="A25" s="16" t="s">
        <v>172</v>
      </c>
      <c r="B25" s="16" t="s">
        <v>31</v>
      </c>
      <c r="C25" s="16" t="s">
        <v>96</v>
      </c>
      <c r="D25" s="16" t="s">
        <v>85</v>
      </c>
      <c r="E25" s="20">
        <v>2</v>
      </c>
      <c r="F25" s="18">
        <v>4350000</v>
      </c>
      <c r="G25" s="17" t="s">
        <v>24</v>
      </c>
      <c r="H25" s="16" t="s">
        <v>83</v>
      </c>
      <c r="I25" s="16" t="s">
        <v>124</v>
      </c>
      <c r="J25" s="16" t="s">
        <v>32</v>
      </c>
    </row>
    <row r="26" spans="1:10" ht="37.5" customHeight="1" x14ac:dyDescent="0.2">
      <c r="A26" s="16" t="s">
        <v>173</v>
      </c>
      <c r="B26" s="16" t="s">
        <v>31</v>
      </c>
      <c r="C26" s="16" t="s">
        <v>152</v>
      </c>
      <c r="D26" s="16" t="s">
        <v>53</v>
      </c>
      <c r="E26" s="20" t="s">
        <v>53</v>
      </c>
      <c r="F26" s="18">
        <v>16000000</v>
      </c>
      <c r="G26" s="17" t="s">
        <v>24</v>
      </c>
      <c r="H26" s="16" t="s">
        <v>57</v>
      </c>
      <c r="I26" s="16" t="s">
        <v>150</v>
      </c>
      <c r="J26" s="16" t="s">
        <v>32</v>
      </c>
    </row>
    <row r="27" spans="1:10" ht="42" customHeight="1" x14ac:dyDescent="0.2">
      <c r="A27" s="16" t="s">
        <v>174</v>
      </c>
      <c r="B27" s="16" t="s">
        <v>31</v>
      </c>
      <c r="C27" s="16" t="s">
        <v>151</v>
      </c>
      <c r="D27" s="16" t="s">
        <v>53</v>
      </c>
      <c r="E27" s="20" t="s">
        <v>53</v>
      </c>
      <c r="F27" s="18">
        <v>2000000</v>
      </c>
      <c r="G27" s="17" t="s">
        <v>24</v>
      </c>
      <c r="H27" s="16" t="s">
        <v>57</v>
      </c>
      <c r="I27" s="16" t="s">
        <v>149</v>
      </c>
      <c r="J27" s="16" t="s">
        <v>32</v>
      </c>
    </row>
    <row r="28" spans="1:10" ht="54.75" customHeight="1" x14ac:dyDescent="0.2">
      <c r="A28" s="16" t="s">
        <v>175</v>
      </c>
      <c r="B28" s="16" t="s">
        <v>31</v>
      </c>
      <c r="C28" s="16" t="s">
        <v>36</v>
      </c>
      <c r="D28" s="16" t="s">
        <v>35</v>
      </c>
      <c r="E28" s="20" t="s">
        <v>53</v>
      </c>
      <c r="F28" s="18">
        <v>3000000</v>
      </c>
      <c r="G28" s="17" t="s">
        <v>24</v>
      </c>
      <c r="H28" s="16" t="s">
        <v>57</v>
      </c>
      <c r="I28" s="16" t="s">
        <v>117</v>
      </c>
      <c r="J28" s="16" t="s">
        <v>32</v>
      </c>
    </row>
    <row r="29" spans="1:10" ht="54" customHeight="1" x14ac:dyDescent="0.2">
      <c r="A29" s="16" t="s">
        <v>176</v>
      </c>
      <c r="B29" s="16" t="s">
        <v>234</v>
      </c>
      <c r="C29" s="16" t="s">
        <v>95</v>
      </c>
      <c r="D29" s="16" t="s">
        <v>85</v>
      </c>
      <c r="E29" s="20">
        <v>7</v>
      </c>
      <c r="F29" s="18">
        <v>9000000</v>
      </c>
      <c r="G29" s="17" t="s">
        <v>24</v>
      </c>
      <c r="H29" s="16" t="s">
        <v>84</v>
      </c>
      <c r="I29" s="16" t="s">
        <v>124</v>
      </c>
      <c r="J29" s="16" t="s">
        <v>32</v>
      </c>
    </row>
    <row r="30" spans="1:10" ht="66" customHeight="1" x14ac:dyDescent="0.2">
      <c r="A30" s="16" t="s">
        <v>177</v>
      </c>
      <c r="B30" s="16" t="s">
        <v>33</v>
      </c>
      <c r="C30" s="21" t="s">
        <v>127</v>
      </c>
      <c r="D30" s="16" t="s">
        <v>28</v>
      </c>
      <c r="E30" s="20">
        <v>3500</v>
      </c>
      <c r="F30" s="18">
        <v>5300000</v>
      </c>
      <c r="G30" s="17" t="s">
        <v>24</v>
      </c>
      <c r="H30" s="16" t="s">
        <v>79</v>
      </c>
      <c r="I30" s="16" t="s">
        <v>114</v>
      </c>
      <c r="J30" s="16" t="s">
        <v>32</v>
      </c>
    </row>
    <row r="31" spans="1:10" ht="45" customHeight="1" x14ac:dyDescent="0.2">
      <c r="A31" s="16" t="s">
        <v>178</v>
      </c>
      <c r="B31" s="16" t="s">
        <v>33</v>
      </c>
      <c r="C31" s="21" t="s">
        <v>128</v>
      </c>
      <c r="D31" s="16" t="s">
        <v>85</v>
      </c>
      <c r="E31" s="20">
        <v>330</v>
      </c>
      <c r="F31" s="18">
        <v>7400000</v>
      </c>
      <c r="G31" s="17" t="s">
        <v>24</v>
      </c>
      <c r="H31" s="16" t="s">
        <v>79</v>
      </c>
      <c r="I31" s="16" t="s">
        <v>114</v>
      </c>
      <c r="J31" s="16" t="s">
        <v>32</v>
      </c>
    </row>
    <row r="32" spans="1:10" ht="56.25" customHeight="1" x14ac:dyDescent="0.2">
      <c r="A32" s="16" t="s">
        <v>179</v>
      </c>
      <c r="B32" s="16" t="s">
        <v>33</v>
      </c>
      <c r="C32" s="21" t="s">
        <v>129</v>
      </c>
      <c r="D32" s="16" t="s">
        <v>28</v>
      </c>
      <c r="E32" s="17">
        <v>5693</v>
      </c>
      <c r="F32" s="18">
        <v>17400000</v>
      </c>
      <c r="G32" s="17" t="s">
        <v>24</v>
      </c>
      <c r="H32" s="16" t="s">
        <v>79</v>
      </c>
      <c r="I32" s="16" t="s">
        <v>117</v>
      </c>
      <c r="J32" s="16" t="s">
        <v>32</v>
      </c>
    </row>
    <row r="33" spans="1:11" ht="27.75" customHeight="1" x14ac:dyDescent="0.2">
      <c r="A33" s="42" t="s">
        <v>153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1" ht="71.25" customHeight="1" x14ac:dyDescent="0.2">
      <c r="A34" s="16" t="s">
        <v>180</v>
      </c>
      <c r="B34" s="16" t="s">
        <v>30</v>
      </c>
      <c r="C34" s="21" t="s">
        <v>105</v>
      </c>
      <c r="D34" s="16" t="s">
        <v>35</v>
      </c>
      <c r="E34" s="20">
        <v>1</v>
      </c>
      <c r="F34" s="18">
        <v>100000</v>
      </c>
      <c r="G34" s="17" t="s">
        <v>2</v>
      </c>
      <c r="H34" s="16" t="s">
        <v>79</v>
      </c>
      <c r="I34" s="16" t="s">
        <v>122</v>
      </c>
      <c r="J34" s="16" t="s">
        <v>32</v>
      </c>
    </row>
    <row r="35" spans="1:11" ht="51" customHeight="1" x14ac:dyDescent="0.2">
      <c r="A35" s="16" t="s">
        <v>181</v>
      </c>
      <c r="B35" s="16" t="s">
        <v>31</v>
      </c>
      <c r="C35" s="21" t="s">
        <v>132</v>
      </c>
      <c r="D35" s="16" t="s">
        <v>28</v>
      </c>
      <c r="E35" s="20">
        <v>20</v>
      </c>
      <c r="F35" s="18">
        <v>16878930</v>
      </c>
      <c r="G35" s="17" t="s">
        <v>2</v>
      </c>
      <c r="H35" s="16" t="s">
        <v>84</v>
      </c>
      <c r="I35" s="16" t="s">
        <v>122</v>
      </c>
      <c r="J35" s="16" t="s">
        <v>32</v>
      </c>
    </row>
    <row r="36" spans="1:11" ht="54.75" customHeight="1" x14ac:dyDescent="0.2">
      <c r="A36" s="21" t="s">
        <v>182</v>
      </c>
      <c r="B36" s="21" t="s">
        <v>31</v>
      </c>
      <c r="C36" s="21" t="s">
        <v>212</v>
      </c>
      <c r="D36" s="21" t="s">
        <v>35</v>
      </c>
      <c r="E36" s="23">
        <v>21</v>
      </c>
      <c r="F36" s="18">
        <v>5400000</v>
      </c>
      <c r="G36" s="24" t="s">
        <v>2</v>
      </c>
      <c r="H36" s="21" t="s">
        <v>84</v>
      </c>
      <c r="I36" s="21" t="s">
        <v>122</v>
      </c>
      <c r="J36" s="21" t="s">
        <v>32</v>
      </c>
    </row>
    <row r="37" spans="1:11" ht="48.75" customHeight="1" x14ac:dyDescent="0.2">
      <c r="A37" s="21" t="s">
        <v>183</v>
      </c>
      <c r="B37" s="21" t="s">
        <v>31</v>
      </c>
      <c r="C37" s="21" t="s">
        <v>100</v>
      </c>
      <c r="D37" s="21" t="s">
        <v>28</v>
      </c>
      <c r="E37" s="23">
        <v>10</v>
      </c>
      <c r="F37" s="18">
        <v>2000000</v>
      </c>
      <c r="G37" s="24" t="s">
        <v>2</v>
      </c>
      <c r="H37" s="21" t="s">
        <v>84</v>
      </c>
      <c r="I37" s="21" t="s">
        <v>122</v>
      </c>
      <c r="J37" s="21" t="s">
        <v>32</v>
      </c>
    </row>
    <row r="38" spans="1:11" ht="45.75" customHeight="1" x14ac:dyDescent="0.2">
      <c r="A38" s="21" t="s">
        <v>184</v>
      </c>
      <c r="B38" s="21" t="s">
        <v>31</v>
      </c>
      <c r="C38" s="21" t="s">
        <v>103</v>
      </c>
      <c r="D38" s="21" t="s">
        <v>28</v>
      </c>
      <c r="E38" s="23">
        <v>13</v>
      </c>
      <c r="F38" s="18">
        <v>36000000</v>
      </c>
      <c r="G38" s="24" t="s">
        <v>2</v>
      </c>
      <c r="H38" s="21" t="s">
        <v>83</v>
      </c>
      <c r="I38" s="21" t="s">
        <v>122</v>
      </c>
      <c r="J38" s="21" t="s">
        <v>32</v>
      </c>
    </row>
    <row r="39" spans="1:11" ht="71.25" customHeight="1" x14ac:dyDescent="0.2">
      <c r="A39" s="21" t="s">
        <v>185</v>
      </c>
      <c r="B39" s="21" t="s">
        <v>31</v>
      </c>
      <c r="C39" s="21" t="s">
        <v>141</v>
      </c>
      <c r="D39" s="21" t="s">
        <v>85</v>
      </c>
      <c r="E39" s="23">
        <v>1</v>
      </c>
      <c r="F39" s="18">
        <v>28106000</v>
      </c>
      <c r="G39" s="24" t="s">
        <v>2</v>
      </c>
      <c r="H39" s="21" t="s">
        <v>83</v>
      </c>
      <c r="I39" s="21" t="s">
        <v>122</v>
      </c>
      <c r="J39" s="21" t="s">
        <v>32</v>
      </c>
    </row>
    <row r="40" spans="1:11" ht="72.75" customHeight="1" x14ac:dyDescent="0.2">
      <c r="A40" s="21" t="s">
        <v>186</v>
      </c>
      <c r="B40" s="21" t="s">
        <v>31</v>
      </c>
      <c r="C40" s="21" t="s">
        <v>230</v>
      </c>
      <c r="D40" s="21" t="s">
        <v>28</v>
      </c>
      <c r="E40" s="23">
        <v>2</v>
      </c>
      <c r="F40" s="18">
        <v>600000</v>
      </c>
      <c r="G40" s="24" t="s">
        <v>2</v>
      </c>
      <c r="H40" s="21" t="s">
        <v>83</v>
      </c>
      <c r="I40" s="21" t="s">
        <v>122</v>
      </c>
      <c r="J40" s="21" t="s">
        <v>32</v>
      </c>
      <c r="K40" s="22"/>
    </row>
    <row r="41" spans="1:11" ht="45" customHeight="1" x14ac:dyDescent="0.2">
      <c r="A41" s="21" t="s">
        <v>187</v>
      </c>
      <c r="B41" s="21" t="s">
        <v>31</v>
      </c>
      <c r="C41" s="21" t="s">
        <v>142</v>
      </c>
      <c r="D41" s="21" t="s">
        <v>85</v>
      </c>
      <c r="E41" s="23">
        <v>2</v>
      </c>
      <c r="F41" s="18">
        <v>355600</v>
      </c>
      <c r="G41" s="24" t="s">
        <v>2</v>
      </c>
      <c r="H41" s="21" t="s">
        <v>84</v>
      </c>
      <c r="I41" s="21" t="s">
        <v>122</v>
      </c>
      <c r="J41" s="21" t="s">
        <v>32</v>
      </c>
    </row>
    <row r="42" spans="1:11" ht="63.75" customHeight="1" x14ac:dyDescent="0.2">
      <c r="A42" s="21" t="s">
        <v>188</v>
      </c>
      <c r="B42" s="21" t="s">
        <v>31</v>
      </c>
      <c r="C42" s="21" t="s">
        <v>101</v>
      </c>
      <c r="D42" s="21" t="s">
        <v>85</v>
      </c>
      <c r="E42" s="23">
        <v>5</v>
      </c>
      <c r="F42" s="18">
        <v>1000000</v>
      </c>
      <c r="G42" s="24" t="s">
        <v>2</v>
      </c>
      <c r="H42" s="21" t="s">
        <v>79</v>
      </c>
      <c r="I42" s="21" t="s">
        <v>122</v>
      </c>
      <c r="J42" s="21" t="s">
        <v>32</v>
      </c>
    </row>
    <row r="43" spans="1:11" ht="48" customHeight="1" x14ac:dyDescent="0.2">
      <c r="A43" s="21" t="s">
        <v>189</v>
      </c>
      <c r="B43" s="21" t="s">
        <v>34</v>
      </c>
      <c r="C43" s="21" t="s">
        <v>104</v>
      </c>
      <c r="D43" s="21" t="s">
        <v>85</v>
      </c>
      <c r="E43" s="23">
        <v>6</v>
      </c>
      <c r="F43" s="18">
        <v>10650000</v>
      </c>
      <c r="G43" s="24" t="s">
        <v>2</v>
      </c>
      <c r="H43" s="21" t="s">
        <v>82</v>
      </c>
      <c r="I43" s="21" t="s">
        <v>124</v>
      </c>
      <c r="J43" s="21" t="s">
        <v>32</v>
      </c>
    </row>
    <row r="44" spans="1:11" ht="53.25" customHeight="1" x14ac:dyDescent="0.2">
      <c r="A44" s="21" t="s">
        <v>190</v>
      </c>
      <c r="B44" s="21" t="s">
        <v>156</v>
      </c>
      <c r="C44" s="21" t="s">
        <v>227</v>
      </c>
      <c r="D44" s="21" t="s">
        <v>85</v>
      </c>
      <c r="E44" s="23">
        <v>1</v>
      </c>
      <c r="F44" s="18">
        <v>3200000</v>
      </c>
      <c r="G44" s="24" t="s">
        <v>2</v>
      </c>
      <c r="H44" s="21" t="s">
        <v>83</v>
      </c>
      <c r="I44" s="21" t="s">
        <v>121</v>
      </c>
      <c r="J44" s="21" t="s">
        <v>32</v>
      </c>
    </row>
    <row r="45" spans="1:11" ht="50.25" customHeight="1" x14ac:dyDescent="0.2">
      <c r="A45" s="21" t="s">
        <v>191</v>
      </c>
      <c r="B45" s="21" t="s">
        <v>156</v>
      </c>
      <c r="C45" s="21" t="s">
        <v>228</v>
      </c>
      <c r="D45" s="21" t="s">
        <v>85</v>
      </c>
      <c r="E45" s="23">
        <v>1</v>
      </c>
      <c r="F45" s="18">
        <v>800000</v>
      </c>
      <c r="G45" s="24" t="s">
        <v>2</v>
      </c>
      <c r="H45" s="21" t="s">
        <v>83</v>
      </c>
      <c r="I45" s="21" t="s">
        <v>119</v>
      </c>
      <c r="J45" s="21" t="s">
        <v>32</v>
      </c>
    </row>
    <row r="46" spans="1:11" ht="66.75" customHeight="1" x14ac:dyDescent="0.2">
      <c r="A46" s="21" t="s">
        <v>192</v>
      </c>
      <c r="B46" s="21" t="s">
        <v>34</v>
      </c>
      <c r="C46" s="21" t="s">
        <v>140</v>
      </c>
      <c r="D46" s="21" t="s">
        <v>85</v>
      </c>
      <c r="E46" s="23">
        <v>5</v>
      </c>
      <c r="F46" s="18">
        <v>6100000</v>
      </c>
      <c r="G46" s="24" t="s">
        <v>2</v>
      </c>
      <c r="H46" s="21" t="s">
        <v>84</v>
      </c>
      <c r="I46" s="21" t="s">
        <v>123</v>
      </c>
      <c r="J46" s="21" t="s">
        <v>32</v>
      </c>
    </row>
    <row r="47" spans="1:11" ht="49.5" customHeight="1" x14ac:dyDescent="0.2">
      <c r="A47" s="21" t="s">
        <v>193</v>
      </c>
      <c r="B47" s="21" t="s">
        <v>235</v>
      </c>
      <c r="C47" s="21" t="s">
        <v>95</v>
      </c>
      <c r="D47" s="21" t="s">
        <v>85</v>
      </c>
      <c r="E47" s="23">
        <v>10</v>
      </c>
      <c r="F47" s="18">
        <v>6300000</v>
      </c>
      <c r="G47" s="24" t="s">
        <v>2</v>
      </c>
      <c r="H47" s="21" t="s">
        <v>82</v>
      </c>
      <c r="I47" s="21" t="s">
        <v>124</v>
      </c>
      <c r="J47" s="21" t="s">
        <v>32</v>
      </c>
    </row>
    <row r="48" spans="1:11" ht="45" customHeight="1" x14ac:dyDescent="0.2">
      <c r="A48" s="21" t="s">
        <v>194</v>
      </c>
      <c r="B48" s="21" t="s">
        <v>33</v>
      </c>
      <c r="C48" s="21" t="s">
        <v>106</v>
      </c>
      <c r="D48" s="21" t="s">
        <v>28</v>
      </c>
      <c r="E48" s="23">
        <v>5693</v>
      </c>
      <c r="F48" s="18">
        <v>110000000</v>
      </c>
      <c r="G48" s="24" t="s">
        <v>2</v>
      </c>
      <c r="H48" s="21" t="s">
        <v>82</v>
      </c>
      <c r="I48" s="21" t="s">
        <v>117</v>
      </c>
      <c r="J48" s="21" t="s">
        <v>32</v>
      </c>
    </row>
    <row r="49" spans="1:10" ht="81.75" customHeight="1" x14ac:dyDescent="0.2">
      <c r="A49" s="21" t="s">
        <v>195</v>
      </c>
      <c r="B49" s="21" t="s">
        <v>33</v>
      </c>
      <c r="C49" s="21" t="s">
        <v>107</v>
      </c>
      <c r="D49" s="21" t="s">
        <v>28</v>
      </c>
      <c r="E49" s="23">
        <v>365</v>
      </c>
      <c r="F49" s="18">
        <v>6000000</v>
      </c>
      <c r="G49" s="24" t="s">
        <v>2</v>
      </c>
      <c r="H49" s="21" t="s">
        <v>79</v>
      </c>
      <c r="I49" s="21" t="s">
        <v>117</v>
      </c>
      <c r="J49" s="21" t="s">
        <v>32</v>
      </c>
    </row>
    <row r="50" spans="1:10" ht="63.75" customHeight="1" x14ac:dyDescent="0.2">
      <c r="A50" s="21" t="s">
        <v>196</v>
      </c>
      <c r="B50" s="21" t="s">
        <v>33</v>
      </c>
      <c r="C50" s="21" t="s">
        <v>108</v>
      </c>
      <c r="D50" s="21" t="s">
        <v>28</v>
      </c>
      <c r="E50" s="23">
        <v>220</v>
      </c>
      <c r="F50" s="18">
        <v>10000000</v>
      </c>
      <c r="G50" s="24" t="s">
        <v>2</v>
      </c>
      <c r="H50" s="21" t="s">
        <v>79</v>
      </c>
      <c r="I50" s="21" t="s">
        <v>117</v>
      </c>
      <c r="J50" s="21" t="s">
        <v>32</v>
      </c>
    </row>
    <row r="51" spans="1:10" ht="51" x14ac:dyDescent="0.2">
      <c r="A51" s="21" t="s">
        <v>197</v>
      </c>
      <c r="B51" s="21" t="s">
        <v>33</v>
      </c>
      <c r="C51" s="21" t="s">
        <v>109</v>
      </c>
      <c r="D51" s="21" t="s">
        <v>28</v>
      </c>
      <c r="E51" s="23">
        <v>44</v>
      </c>
      <c r="F51" s="18">
        <v>6000000</v>
      </c>
      <c r="G51" s="24" t="s">
        <v>2</v>
      </c>
      <c r="H51" s="21" t="s">
        <v>79</v>
      </c>
      <c r="I51" s="21" t="s">
        <v>122</v>
      </c>
      <c r="J51" s="21" t="s">
        <v>32</v>
      </c>
    </row>
    <row r="52" spans="1:10" ht="45.75" customHeight="1" x14ac:dyDescent="0.2">
      <c r="A52" s="21" t="s">
        <v>198</v>
      </c>
      <c r="B52" s="21" t="s">
        <v>33</v>
      </c>
      <c r="C52" s="21" t="s">
        <v>111</v>
      </c>
      <c r="D52" s="21" t="s">
        <v>85</v>
      </c>
      <c r="E52" s="23">
        <v>1</v>
      </c>
      <c r="F52" s="18">
        <v>850000</v>
      </c>
      <c r="G52" s="24" t="s">
        <v>2</v>
      </c>
      <c r="H52" s="21" t="s">
        <v>79</v>
      </c>
      <c r="I52" s="21" t="s">
        <v>125</v>
      </c>
      <c r="J52" s="21" t="s">
        <v>32</v>
      </c>
    </row>
    <row r="53" spans="1:10" ht="51.95" customHeight="1" x14ac:dyDescent="0.2">
      <c r="A53" s="21" t="s">
        <v>199</v>
      </c>
      <c r="B53" s="21" t="s">
        <v>33</v>
      </c>
      <c r="C53" s="21" t="s">
        <v>110</v>
      </c>
      <c r="D53" s="21" t="s">
        <v>35</v>
      </c>
      <c r="E53" s="23">
        <v>2</v>
      </c>
      <c r="F53" s="18">
        <v>150000</v>
      </c>
      <c r="G53" s="24" t="s">
        <v>2</v>
      </c>
      <c r="H53" s="21" t="s">
        <v>39</v>
      </c>
      <c r="I53" s="21" t="s">
        <v>119</v>
      </c>
      <c r="J53" s="21" t="s">
        <v>32</v>
      </c>
    </row>
    <row r="54" spans="1:10" ht="41.25" customHeight="1" x14ac:dyDescent="0.2">
      <c r="A54" s="21" t="s">
        <v>200</v>
      </c>
      <c r="B54" s="21" t="s">
        <v>33</v>
      </c>
      <c r="C54" s="21" t="s">
        <v>211</v>
      </c>
      <c r="D54" s="21" t="s">
        <v>210</v>
      </c>
      <c r="E54" s="23">
        <v>64000</v>
      </c>
      <c r="F54" s="18">
        <v>100000</v>
      </c>
      <c r="G54" s="24" t="s">
        <v>2</v>
      </c>
      <c r="H54" s="21" t="s">
        <v>82</v>
      </c>
      <c r="I54" s="21" t="s">
        <v>122</v>
      </c>
      <c r="J54" s="21" t="s">
        <v>32</v>
      </c>
    </row>
    <row r="55" spans="1:10" ht="38.25" customHeight="1" x14ac:dyDescent="0.2">
      <c r="A55" s="21" t="s">
        <v>208</v>
      </c>
      <c r="B55" s="21" t="s">
        <v>30</v>
      </c>
      <c r="C55" s="21" t="s">
        <v>155</v>
      </c>
      <c r="D55" s="21" t="s">
        <v>85</v>
      </c>
      <c r="E55" s="23" t="s">
        <v>57</v>
      </c>
      <c r="F55" s="18">
        <v>1000001</v>
      </c>
      <c r="G55" s="24" t="s">
        <v>2</v>
      </c>
      <c r="H55" s="21" t="s">
        <v>209</v>
      </c>
      <c r="I55" s="21" t="s">
        <v>119</v>
      </c>
      <c r="J55" s="21" t="s">
        <v>32</v>
      </c>
    </row>
    <row r="56" spans="1:10" ht="51.95" customHeight="1" x14ac:dyDescent="0.2">
      <c r="A56" s="21" t="s">
        <v>213</v>
      </c>
      <c r="B56" s="21" t="s">
        <v>31</v>
      </c>
      <c r="C56" s="21" t="s">
        <v>229</v>
      </c>
      <c r="D56" s="21" t="s">
        <v>35</v>
      </c>
      <c r="E56" s="23">
        <v>14</v>
      </c>
      <c r="F56" s="18">
        <v>79624.039999999994</v>
      </c>
      <c r="G56" s="24" t="s">
        <v>2</v>
      </c>
      <c r="H56" s="21" t="s">
        <v>79</v>
      </c>
      <c r="I56" s="21" t="s">
        <v>119</v>
      </c>
      <c r="J56" s="21" t="s">
        <v>32</v>
      </c>
    </row>
    <row r="58" spans="1:10" ht="15.75" customHeight="1" x14ac:dyDescent="0.2">
      <c r="F58" s="27"/>
    </row>
    <row r="59" spans="1:10" ht="15.75" customHeight="1" x14ac:dyDescent="0.2">
      <c r="F59" s="25"/>
    </row>
    <row r="60" spans="1:10" ht="15.75" customHeight="1" x14ac:dyDescent="0.2">
      <c r="G60" s="27"/>
    </row>
    <row r="67" spans="7:7" ht="15.75" customHeight="1" x14ac:dyDescent="0.2">
      <c r="G67" s="25"/>
    </row>
  </sheetData>
  <autoFilter ref="A10:O56" xr:uid="{7ADD670A-667C-4CE2-BAE6-35FFB9D0A051}"/>
  <mergeCells count="21">
    <mergeCell ref="A2:J2"/>
    <mergeCell ref="A33:J33"/>
    <mergeCell ref="A11:J11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B6:C6"/>
    <mergeCell ref="E6:H6"/>
    <mergeCell ref="B7:C7"/>
    <mergeCell ref="E7:H7"/>
    <mergeCell ref="B4:C4"/>
    <mergeCell ref="E4:H4"/>
    <mergeCell ref="B5:C5"/>
    <mergeCell ref="E5:H5"/>
  </mergeCells>
  <phoneticPr fontId="12" type="noConversion"/>
  <conditionalFormatting sqref="C57:C1048576 C1 C3:C10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FAVOR ESCOLHER UMA DAS OPÇÕES DISPONÍVEIS" xr:uid="{C4FB498E-25C1-4A35-BD54-FB4B7B90AC1B}">
          <x14:formula1>
            <xm:f>Listas!$A$2:$A$4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22</v>
      </c>
    </row>
    <row r="2" spans="1:2" ht="12.75" x14ac:dyDescent="0.2">
      <c r="A2" s="12" t="s">
        <v>11</v>
      </c>
      <c r="B2" s="12" t="s">
        <v>14</v>
      </c>
    </row>
    <row r="3" spans="1:2" ht="12.75" x14ac:dyDescent="0.2">
      <c r="A3" s="12" t="s">
        <v>2</v>
      </c>
      <c r="B3" s="2" t="s">
        <v>15</v>
      </c>
    </row>
    <row r="4" spans="1:2" ht="12.75" x14ac:dyDescent="0.2">
      <c r="A4" s="12" t="s">
        <v>24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IFERROR(IF(INDEX(#REF!,MATCH(LEFT('PCA DIRAD'!#REF!,6),#REF!,0))&lt;&gt;"",INDEX(#REF!,MATCH(LEFT('PCA DIRAD'!#REF!,6),#REF!,0)),""),"")</f>
        <v/>
      </c>
    </row>
    <row r="2" spans="1:1" x14ac:dyDescent="0.2">
      <c r="A2" s="15" t="str">
        <f>IFERROR(IF(INDEX(#REF!,MATCH(LEFT('PCA DIRAD'!#REF!,6),#REF!,0))&lt;&gt;"",INDEX(#REF!,MATCH(LEFT('PCA DIRAD'!#REF!,6),#REF!,0)),""),"")</f>
        <v/>
      </c>
    </row>
    <row r="3" spans="1:1" x14ac:dyDescent="0.2">
      <c r="A3" s="15" t="str">
        <f>IFERROR(IF(INDEX(#REF!,MATCH(LEFT('PCA DIRAD'!#REF!,6),#REF!,0))&lt;&gt;"",INDEX(#REF!,MATCH(LEFT('PCA DIRAD'!#REF!,6),#REF!,0)),""),"")</f>
        <v/>
      </c>
    </row>
    <row r="4" spans="1:1" x14ac:dyDescent="0.2">
      <c r="A4" s="15" t="str">
        <f>IFERROR(IF(INDEX(#REF!,MATCH(LEFT('PCA DIRAD'!#REF!,6),#REF!,0))&lt;&gt;"",INDEX(#REF!,MATCH(LEFT('PCA DIRAD'!#REF!,6),#REF!,0)),""),"")</f>
        <v/>
      </c>
    </row>
    <row r="5" spans="1:1" x14ac:dyDescent="0.2">
      <c r="A5" s="15" t="str">
        <f>IFERROR(IF(INDEX(#REF!,MATCH(LEFT('PCA DIRAD'!#REF!,6),#REF!,0))&lt;&gt;"",INDEX(#REF!,MATCH(LEFT('PCA DIRAD'!#REF!,6),#REF!,0)),""),"")</f>
        <v/>
      </c>
    </row>
    <row r="6" spans="1:1" x14ac:dyDescent="0.2">
      <c r="A6" s="15" t="str">
        <f>IFERROR(IF(INDEX(#REF!,MATCH(LEFT('PCA DIRAD'!#REF!,6),#REF!,0))&lt;&gt;"",INDEX(#REF!,MATCH(LEFT('PCA DIRAD'!#REF!,6),#REF!,0)),""),"")</f>
        <v/>
      </c>
    </row>
    <row r="7" spans="1:1" x14ac:dyDescent="0.2">
      <c r="A7" s="15" t="str">
        <f>IFERROR(IF(INDEX(#REF!,MATCH(LEFT('PCA DIRAD'!#REF!,6),#REF!,0))&lt;&gt;"",INDEX(#REF!,MATCH(LEFT('PCA DIRAD'!#REF!,6),#REF!,0)),""),"")</f>
        <v/>
      </c>
    </row>
    <row r="8" spans="1:1" x14ac:dyDescent="0.2">
      <c r="A8" s="15" t="str">
        <f>IFERROR(IF(INDEX(#REF!,MATCH(LEFT('PCA DIRAD'!#REF!,6),#REF!,0))&lt;&gt;"",INDEX(#REF!,MATCH(LEFT('PCA DIRAD'!#REF!,6),#REF!,0)),""),"")</f>
        <v/>
      </c>
    </row>
    <row r="9" spans="1:1" x14ac:dyDescent="0.2">
      <c r="A9" s="15" t="str">
        <f>IFERROR(IF(INDEX(#REF!,MATCH(LEFT('PCA DIRAD'!#REF!,6),#REF!,0))&lt;&gt;"",INDEX(#REF!,MATCH(LEFT('PCA DIRAD'!#REF!,6),#REF!,0)),""),"")</f>
        <v/>
      </c>
    </row>
    <row r="10" spans="1:1" x14ac:dyDescent="0.2">
      <c r="A10" s="15" t="str">
        <f>IFERROR(IF(INDEX(#REF!,MATCH(LEFT('PCA DIRAD'!#REF!,6),#REF!,0))&lt;&gt;"",INDEX(#REF!,MATCH(LEFT('PCA DIRAD'!#REF!,6),#REF!,0)),""),"")</f>
        <v/>
      </c>
    </row>
    <row r="11" spans="1:1" x14ac:dyDescent="0.2">
      <c r="A11" s="15" t="str">
        <f>IFERROR(IF(INDEX(#REF!,MATCH(LEFT('PCA DIRAD'!#REF!,6),#REF!,0))&lt;&gt;"",INDEX(#REF!,MATCH(LEFT('PCA DIRAD'!#REF!,6),#REF!,0)),""),"")</f>
        <v/>
      </c>
    </row>
    <row r="12" spans="1:1" x14ac:dyDescent="0.2">
      <c r="A12" s="15" t="str">
        <f>IFERROR(IF(INDEX(#REF!,MATCH(LEFT('PCA DIRAD'!#REF!,6),#REF!,0))&lt;&gt;"",INDEX(#REF!,MATCH(LEFT('PCA DIRAD'!#REF!,6),#REF!,0)),""),"")</f>
        <v/>
      </c>
    </row>
    <row r="13" spans="1:1" x14ac:dyDescent="0.2">
      <c r="A13" s="15" t="str">
        <f>IFERROR(IF(INDEX(#REF!,MATCH(LEFT('PCA DIRAD'!#REF!,6),#REF!,0))&lt;&gt;"",INDEX(#REF!,MATCH(LEFT('PCA DIRAD'!#REF!,6),#REF!,0)),""),"")</f>
        <v/>
      </c>
    </row>
    <row r="14" spans="1:1" x14ac:dyDescent="0.2">
      <c r="A14" s="15" t="str">
        <f>IFERROR(IF(INDEX(#REF!,MATCH(LEFT('PCA DIRAD'!#REF!,6),#REF!,0))&lt;&gt;"",INDEX(#REF!,MATCH(LEFT('PCA DIRAD'!#REF!,6),#REF!,0)),""),"")</f>
        <v/>
      </c>
    </row>
    <row r="15" spans="1:1" x14ac:dyDescent="0.2">
      <c r="A15" s="15" t="str">
        <f>IFERROR(IF(INDEX(#REF!,MATCH(LEFT('PCA DIRAD'!#REF!,6),#REF!,0))&lt;&gt;"",INDEX(#REF!,MATCH(LEFT('PCA DIRAD'!#REF!,6),#REF!,0)),""),"")</f>
        <v/>
      </c>
    </row>
    <row r="16" spans="1:1" x14ac:dyDescent="0.2">
      <c r="A16" s="15" t="str">
        <f>IFERROR(IF(INDEX(#REF!,MATCH(LEFT('PCA DIRAD'!#REF!,6),#REF!,0))&lt;&gt;"",INDEX(#REF!,MATCH(LEFT('PCA DIRAD'!#REF!,6),#REF!,0)),""),"")</f>
        <v/>
      </c>
    </row>
    <row r="17" spans="1:1" x14ac:dyDescent="0.2">
      <c r="A17" s="15" t="str">
        <f>IFERROR(IF(INDEX(#REF!,MATCH(LEFT('PCA DIRAD'!#REF!,6),#REF!,0))&lt;&gt;"",INDEX(#REF!,MATCH(LEFT('PCA DIRAD'!#REF!,6),#REF!,0)),""),"")</f>
        <v/>
      </c>
    </row>
    <row r="18" spans="1:1" x14ac:dyDescent="0.2">
      <c r="A18" s="15" t="str">
        <f>IFERROR(IF(INDEX(#REF!,MATCH(LEFT('PCA DIRAD'!#REF!,6),#REF!,0))&lt;&gt;"",INDEX(#REF!,MATCH(LEFT('PCA DIRAD'!#REF!,6),#REF!,0)),""),"")</f>
        <v/>
      </c>
    </row>
    <row r="19" spans="1:1" x14ac:dyDescent="0.2">
      <c r="A19" s="15" t="str">
        <f>IFERROR(IF(INDEX(#REF!,MATCH(LEFT('PCA DIRAD'!#REF!,6),#REF!,0))&lt;&gt;"",INDEX(#REF!,MATCH(LEFT('PCA DIRAD'!#REF!,6),#REF!,0)),""),"")</f>
        <v/>
      </c>
    </row>
    <row r="20" spans="1:1" x14ac:dyDescent="0.2">
      <c r="A20" s="15" t="str">
        <f>IFERROR(IF(INDEX(#REF!,MATCH(LEFT('PCA DIRAD'!#REF!,6),#REF!,0))&lt;&gt;"",INDEX(#REF!,MATCH(LEFT('PCA DIRAD'!#REF!,6),#REF!,0)),""),"")</f>
        <v/>
      </c>
    </row>
    <row r="21" spans="1:1" x14ac:dyDescent="0.2">
      <c r="A21" s="15" t="str">
        <f>IFERROR(IF(INDEX(#REF!,MATCH(LEFT('PCA DIRAD'!#REF!,6),#REF!,0))&lt;&gt;"",INDEX(#REF!,MATCH(LEFT('PCA DIRAD'!#REF!,6),#REF!,0)),""),"")</f>
        <v/>
      </c>
    </row>
    <row r="22" spans="1:1" x14ac:dyDescent="0.2">
      <c r="A22" s="15" t="str">
        <f>IFERROR(IF(INDEX(#REF!,MATCH(LEFT('PCA DIRAD'!#REF!,6),#REF!,0))&lt;&gt;"",INDEX(#REF!,MATCH(LEFT('PCA DIRAD'!#REF!,6),#REF!,0)),""),"")</f>
        <v/>
      </c>
    </row>
    <row r="23" spans="1:1" x14ac:dyDescent="0.2">
      <c r="A23" s="15" t="str">
        <f>IFERROR(IF(INDEX(#REF!,MATCH(LEFT('PCA DIRAD'!#REF!,6),#REF!,0))&lt;&gt;"",INDEX(#REF!,MATCH(LEFT('PCA DIRAD'!#REF!,6),#REF!,0)),""),"")</f>
        <v/>
      </c>
    </row>
    <row r="24" spans="1:1" x14ac:dyDescent="0.2">
      <c r="A24" s="15" t="str">
        <f>IFERROR(IF(INDEX(#REF!,MATCH(LEFT('PCA DIRAD'!#REF!,6),#REF!,0))&lt;&gt;"",INDEX(#REF!,MATCH(LEFT('PCA DIRAD'!#REF!,6),#REF!,0)),""),"")</f>
        <v/>
      </c>
    </row>
    <row r="25" spans="1:1" x14ac:dyDescent="0.2">
      <c r="A25" s="15" t="str">
        <f>IFERROR(IF(INDEX(#REF!,MATCH(LEFT('PCA DIRAD'!#REF!,6),#REF!,0))&lt;&gt;"",INDEX(#REF!,MATCH(LEFT('PCA DIRAD'!#REF!,6),#REF!,0)),""),"")</f>
        <v/>
      </c>
    </row>
    <row r="26" spans="1:1" x14ac:dyDescent="0.2">
      <c r="A26" s="15" t="str">
        <f>IFERROR(IF(INDEX(#REF!,MATCH(LEFT('PCA DIRAD'!#REF!,6),#REF!,0))&lt;&gt;"",INDEX(#REF!,MATCH(LEFT('PCA DIRAD'!#REF!,6),#REF!,0)),""),"")</f>
        <v/>
      </c>
    </row>
    <row r="27" spans="1:1" x14ac:dyDescent="0.2">
      <c r="A27" s="15" t="str">
        <f>IFERROR(IF(INDEX(#REF!,MATCH(LEFT('PCA DIRAD'!#REF!,6),#REF!,0))&lt;&gt;"",INDEX(#REF!,MATCH(LEFT('PCA DIRAD'!#REF!,6),#REF!,0)),""),"")</f>
        <v/>
      </c>
    </row>
    <row r="28" spans="1:1" x14ac:dyDescent="0.2">
      <c r="A28" s="15" t="str">
        <f>IFERROR(IF(INDEX(#REF!,MATCH(LEFT('PCA DIRAD'!#REF!,6),#REF!,0))&lt;&gt;"",INDEX(#REF!,MATCH(LEFT('PCA DIRAD'!#REF!,6),#REF!,0)),""),"")</f>
        <v/>
      </c>
    </row>
    <row r="29" spans="1:1" x14ac:dyDescent="0.2">
      <c r="A29" s="15" t="str">
        <f>IFERROR(IF(INDEX(#REF!,MATCH(LEFT('PCA DIRAD'!#REF!,6),#REF!,0))&lt;&gt;"",INDEX(#REF!,MATCH(LEFT('PCA DIRAD'!#REF!,6),#REF!,0)),""),"")</f>
        <v/>
      </c>
    </row>
    <row r="30" spans="1:1" x14ac:dyDescent="0.2">
      <c r="A30" s="15" t="str">
        <f>IFERROR(IF(INDEX(#REF!,MATCH(LEFT('PCA DIRAD'!#REF!,6),#REF!,0))&lt;&gt;"",INDEX(#REF!,MATCH(LEFT('PCA DIRAD'!#REF!,6),#REF!,0)),""),"")</f>
        <v/>
      </c>
    </row>
    <row r="31" spans="1:1" x14ac:dyDescent="0.2">
      <c r="A31" s="15" t="str">
        <f>IFERROR(IF(INDEX(#REF!,MATCH(LEFT('PCA DIRAD'!#REF!,6),#REF!,0))&lt;&gt;"",INDEX(#REF!,MATCH(LEFT('PCA DIRAD'!#REF!,6),#REF!,0)),""),"")</f>
        <v/>
      </c>
    </row>
    <row r="32" spans="1:1" x14ac:dyDescent="0.2">
      <c r="A32" s="15" t="str">
        <f>IFERROR(IF(INDEX(#REF!,MATCH(LEFT('PCA DIRAD'!#REF!,6),#REF!,0))&lt;&gt;"",INDEX(#REF!,MATCH(LEFT('PCA DIRAD'!#REF!,6),#REF!,0)),""),"")</f>
        <v/>
      </c>
    </row>
    <row r="33" spans="1:1" x14ac:dyDescent="0.2">
      <c r="A33" s="15" t="str">
        <f>IFERROR(IF(INDEX(#REF!,MATCH(LEFT('PCA DIRAD'!#REF!,6),#REF!,0))&lt;&gt;"",INDEX(#REF!,MATCH(LEFT('PCA DIRAD'!#REF!,6),#REF!,0)),""),"")</f>
        <v/>
      </c>
    </row>
    <row r="34" spans="1:1" x14ac:dyDescent="0.2">
      <c r="A34" s="15" t="str">
        <f>IFERROR(IF(INDEX(#REF!,MATCH(LEFT('PCA DIRAD'!#REF!,6),#REF!,0))&lt;&gt;"",INDEX(#REF!,MATCH(LEFT('PCA DIRAD'!#REF!,6),#REF!,0)),""),"")</f>
        <v/>
      </c>
    </row>
    <row r="35" spans="1:1" x14ac:dyDescent="0.2">
      <c r="A35" s="15" t="str">
        <f>IFERROR(IF(INDEX(#REF!,MATCH(LEFT('PCA DIRAD'!#REF!,6),#REF!,0))&lt;&gt;"",INDEX(#REF!,MATCH(LEFT('PCA DIRAD'!#REF!,6),#REF!,0)),""),"")</f>
        <v/>
      </c>
    </row>
    <row r="36" spans="1:1" x14ac:dyDescent="0.2">
      <c r="A36" s="15" t="str">
        <f>IFERROR(IF(INDEX(#REF!,MATCH(LEFT('PCA DIRAD'!#REF!,6),#REF!,0))&lt;&gt;"",INDEX(#REF!,MATCH(LEFT('PCA DIRAD'!#REF!,6),#REF!,0)),""),"")</f>
        <v/>
      </c>
    </row>
    <row r="37" spans="1:1" x14ac:dyDescent="0.2">
      <c r="A37" s="15" t="str">
        <f>IFERROR(IF(INDEX(#REF!,MATCH(LEFT('PCA DIRAD'!#REF!,6),#REF!,0))&lt;&gt;"",INDEX(#REF!,MATCH(LEFT('PCA DIRAD'!#REF!,6),#REF!,0)),""),"")</f>
        <v/>
      </c>
    </row>
    <row r="38" spans="1:1" x14ac:dyDescent="0.2">
      <c r="A38" s="15" t="str">
        <f>IFERROR(IF(INDEX(#REF!,MATCH(LEFT('PCA DIRAD'!#REF!,6),#REF!,0))&lt;&gt;"",INDEX(#REF!,MATCH(LEFT('PCA DIRAD'!#REF!,6),#REF!,0)),""),"")</f>
        <v/>
      </c>
    </row>
    <row r="39" spans="1:1" x14ac:dyDescent="0.2">
      <c r="A39" s="15" t="str">
        <f>IFERROR(IF(INDEX(#REF!,MATCH(LEFT('PCA DIRAD'!#REF!,6),#REF!,0))&lt;&gt;"",INDEX(#REF!,MATCH(LEFT('PCA DIRAD'!#REF!,6),#REF!,0)),""),"")</f>
        <v/>
      </c>
    </row>
    <row r="40" spans="1:1" x14ac:dyDescent="0.2">
      <c r="A40" s="15" t="str">
        <f>IFERROR(IF(INDEX(#REF!,MATCH(LEFT('PCA DIRAD'!#REF!,6),#REF!,0))&lt;&gt;"",INDEX(#REF!,MATCH(LEFT('PCA DIRAD'!#REF!,6),#REF!,0)),""),"")</f>
        <v/>
      </c>
    </row>
    <row r="41" spans="1:1" x14ac:dyDescent="0.2">
      <c r="A41" s="15" t="str">
        <f>IFERROR(IF(INDEX(#REF!,MATCH(LEFT('PCA DIRAD'!#REF!,6),#REF!,0))&lt;&gt;"",INDEX(#REF!,MATCH(LEFT('PCA DIRAD'!#REF!,6),#REF!,0)),""),"")</f>
        <v/>
      </c>
    </row>
    <row r="42" spans="1:1" x14ac:dyDescent="0.2">
      <c r="A42" s="15" t="str">
        <f>IFERROR(IF(INDEX(#REF!,MATCH(LEFT('PCA DIRAD'!#REF!,6),#REF!,0))&lt;&gt;"",INDEX(#REF!,MATCH(LEFT('PCA DIRAD'!#REF!,6),#REF!,0)),""),"")</f>
        <v/>
      </c>
    </row>
    <row r="43" spans="1:1" x14ac:dyDescent="0.2">
      <c r="A43" s="15" t="str">
        <f>IFERROR(IF(INDEX(#REF!,MATCH(LEFT('PCA DIRAD'!#REF!,6),#REF!,0))&lt;&gt;"",INDEX(#REF!,MATCH(LEFT('PCA DIRAD'!#REF!,6),#REF!,0)),""),"")</f>
        <v/>
      </c>
    </row>
    <row r="44" spans="1:1" x14ac:dyDescent="0.2">
      <c r="A44" s="15" t="str">
        <f>IFERROR(IF(INDEX(#REF!,MATCH(LEFT('PCA DIRAD'!#REF!,6),#REF!,0))&lt;&gt;"",INDEX(#REF!,MATCH(LEFT('PCA DIRAD'!#REF!,6),#REF!,0)),""),"")</f>
        <v/>
      </c>
    </row>
    <row r="45" spans="1:1" x14ac:dyDescent="0.2">
      <c r="A45" s="15" t="str">
        <f>IFERROR(IF(INDEX(#REF!,MATCH(LEFT('PCA DIRAD'!#REF!,6),#REF!,0))&lt;&gt;"",INDEX(#REF!,MATCH(LEFT('PCA DIRAD'!#REF!,6),#REF!,0)),""),"")</f>
        <v/>
      </c>
    </row>
    <row r="46" spans="1:1" x14ac:dyDescent="0.2">
      <c r="A46" s="15" t="str">
        <f>IFERROR(IF(INDEX(#REF!,MATCH(LEFT('PCA DIRAD'!#REF!,6),#REF!,0))&lt;&gt;"",INDEX(#REF!,MATCH(LEFT('PCA DIRAD'!#REF!,6),#REF!,0)),""),"")</f>
        <v/>
      </c>
    </row>
    <row r="47" spans="1:1" x14ac:dyDescent="0.2">
      <c r="A47" s="15" t="str">
        <f>IFERROR(IF(INDEX(#REF!,MATCH(LEFT('PCA DIRAD'!#REF!,6),#REF!,0))&lt;&gt;"",INDEX(#REF!,MATCH(LEFT('PCA DIRAD'!#REF!,6),#REF!,0)),""),"")</f>
        <v/>
      </c>
    </row>
    <row r="48" spans="1:1" x14ac:dyDescent="0.2">
      <c r="A48" s="15" t="str">
        <f>IFERROR(IF(INDEX(#REF!,MATCH(LEFT('PCA DIRAD'!#REF!,6),#REF!,0))&lt;&gt;"",INDEX(#REF!,MATCH(LEFT('PCA DIRAD'!#REF!,6),#REF!,0)),""),"")</f>
        <v/>
      </c>
    </row>
    <row r="49" spans="1:1" x14ac:dyDescent="0.2">
      <c r="A49" s="15" t="str">
        <f>IFERROR(IF(INDEX(#REF!,MATCH(LEFT('PCA DIRAD'!#REF!,6),#REF!,0))&lt;&gt;"",INDEX(#REF!,MATCH(LEFT('PCA DIRAD'!#REF!,6),#REF!,0)),""),"")</f>
        <v/>
      </c>
    </row>
    <row r="50" spans="1:1" x14ac:dyDescent="0.2">
      <c r="A50" s="15" t="str">
        <f>IFERROR(IF(INDEX(#REF!,MATCH(LEFT('PCA DIRAD'!#REF!,6),#REF!,0))&lt;&gt;"",INDEX(#REF!,MATCH(LEFT('PCA DIRAD'!#REF!,6),#REF!,0)),""),"")</f>
        <v/>
      </c>
    </row>
    <row r="51" spans="1:1" x14ac:dyDescent="0.2">
      <c r="A51" s="15" t="str">
        <f>IFERROR(IF(INDEX(#REF!,MATCH(LEFT('PCA DIRAD'!#REF!,6),#REF!,0))&lt;&gt;"",INDEX(#REF!,MATCH(LEFT('PCA DIRAD'!#REF!,6),#REF!,0)),""),"")</f>
        <v/>
      </c>
    </row>
    <row r="52" spans="1:1" x14ac:dyDescent="0.2">
      <c r="A52" s="15" t="str">
        <f>IFERROR(IF(INDEX(#REF!,MATCH(LEFT('PCA DIRAD'!#REF!,6),#REF!,0))&lt;&gt;"",INDEX(#REF!,MATCH(LEFT('PCA DIRAD'!#REF!,6),#REF!,0)),""),"")</f>
        <v/>
      </c>
    </row>
    <row r="53" spans="1:1" x14ac:dyDescent="0.2">
      <c r="A53" s="15" t="str">
        <f>IFERROR(IF(INDEX(#REF!,MATCH(LEFT('PCA DIRAD'!#REF!,6),#REF!,0))&lt;&gt;"",INDEX(#REF!,MATCH(LEFT('PCA DIRAD'!#REF!,6),#REF!,0)),""),"")</f>
        <v/>
      </c>
    </row>
    <row r="54" spans="1:1" x14ac:dyDescent="0.2">
      <c r="A54" s="15" t="str">
        <f>IFERROR(IF(INDEX(#REF!,MATCH(LEFT('PCA DIRAD'!#REF!,6),#REF!,0))&lt;&gt;"",INDEX(#REF!,MATCH(LEFT('PCA DIRAD'!#REF!,6),#REF!,0)),""),"")</f>
        <v/>
      </c>
    </row>
    <row r="55" spans="1:1" x14ac:dyDescent="0.2">
      <c r="A55" s="15" t="str">
        <f>IFERROR(IF(INDEX(#REF!,MATCH(LEFT('PCA DIRAD'!#REF!,6),#REF!,0))&lt;&gt;"",INDEX(#REF!,MATCH(LEFT('PCA DIRAD'!#REF!,6),#REF!,0)),""),"")</f>
        <v/>
      </c>
    </row>
    <row r="56" spans="1:1" x14ac:dyDescent="0.2">
      <c r="A56" s="15" t="str">
        <f>IFERROR(IF(INDEX(#REF!,MATCH(LEFT('PCA DIRAD'!#REF!,6),#REF!,0))&lt;&gt;"",INDEX(#REF!,MATCH(LEFT('PCA DIRAD'!#REF!,6),#REF!,0)),""),"")</f>
        <v/>
      </c>
    </row>
    <row r="57" spans="1:1" x14ac:dyDescent="0.2">
      <c r="A57" s="15" t="str">
        <f>IFERROR(IF(INDEX(#REF!,MATCH(LEFT('PCA DIRAD'!#REF!,6),#REF!,0))&lt;&gt;"",INDEX(#REF!,MATCH(LEFT('PCA DIRAD'!#REF!,6),#REF!,0)),""),"")</f>
        <v/>
      </c>
    </row>
    <row r="58" spans="1:1" x14ac:dyDescent="0.2">
      <c r="A58" s="15" t="str">
        <f>IFERROR(IF(INDEX(#REF!,MATCH(LEFT('PCA DIRAD'!#REF!,6),#REF!,0))&lt;&gt;"",INDEX(#REF!,MATCH(LEFT('PCA DIRAD'!#REF!,6),#REF!,0)),""),"")</f>
        <v/>
      </c>
    </row>
    <row r="59" spans="1:1" x14ac:dyDescent="0.2">
      <c r="A59" s="15" t="str">
        <f>IFERROR(IF(INDEX(#REF!,MATCH(LEFT('PCA DIRAD'!#REF!,6),#REF!,0))&lt;&gt;"",INDEX(#REF!,MATCH(LEFT('PCA DIRAD'!#REF!,6),#REF!,0)),""),"")</f>
        <v/>
      </c>
    </row>
    <row r="60" spans="1:1" x14ac:dyDescent="0.2">
      <c r="A60" s="15" t="str">
        <f>IFERROR(IF(INDEX(#REF!,MATCH(LEFT('PCA DIRAD'!#REF!,6),#REF!,0))&lt;&gt;"",INDEX(#REF!,MATCH(LEFT('PCA DIRAD'!#REF!,6),#REF!,0)),""),"")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Orientações</vt:lpstr>
      <vt:lpstr>PCA DIRAD</vt:lpstr>
      <vt:lpstr>PCA INFRA EDIF</vt:lpstr>
      <vt:lpstr>Listas</vt:lpstr>
      <vt:lpstr>'PCA DIRAD'!Titulos_de_impressao</vt:lpstr>
      <vt:lpstr>'PCA INFRA EDIF'!Titulos_de_impressao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2025-09-03T18:10:12Z</cp:lastPrinted>
  <dcterms:created xsi:type="dcterms:W3CDTF">2024-04-04T15:56:39Z</dcterms:created>
  <dcterms:modified xsi:type="dcterms:W3CDTF">2025-09-03T18:16:14Z</dcterms:modified>
</cp:coreProperties>
</file>