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S:\PMO-DER\11 - PPA_LOA_PCA\PCA 2025\"/>
    </mc:Choice>
  </mc:AlternateContent>
  <xr:revisionPtr revIDLastSave="0" documentId="8_{9FF74B10-5C41-4A73-99DA-904E28D970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xlnm._FilterDatabase" localSheetId="1" hidden="1">PCA!$B$7:$J$103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_xlnm.Print_Titles" localSheetId="1">PCA!$2:$8</definedName>
    <definedName name="UG">[1]LISTAS!$A$15:$B$15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<sst xmlns="http://schemas.openxmlformats.org/spreadsheetml/2006/main" count="704" uniqueCount="166">
  <si>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</si>
  <si>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</si>
  <si>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</si>
  <si>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</si>
  <si>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</si>
  <si>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</si>
  <si>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</si>
  <si>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</si>
  <si>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</si>
  <si>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</si>
  <si>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</si>
  <si>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</si>
  <si>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</si>
  <si>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</si>
  <si>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</si>
  <si>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</si>
  <si>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</si>
  <si>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</si>
  <si>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</si>
  <si>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</si>
  <si>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</si>
  <si>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Prazo</t>
  </si>
  <si>
    <t>Nível de Complexidade</t>
  </si>
  <si>
    <t>Agente de contratação ou fiscal</t>
  </si>
  <si>
    <t>Em andamento</t>
  </si>
  <si>
    <t>Setor Demandante</t>
  </si>
  <si>
    <t>DER-ES</t>
  </si>
  <si>
    <t>DIGEP - GEPLA - PMO</t>
  </si>
  <si>
    <t>km</t>
  </si>
  <si>
    <t>mês</t>
  </si>
  <si>
    <t>DIRED</t>
  </si>
  <si>
    <t>DIREN</t>
  </si>
  <si>
    <t>GEPLA</t>
  </si>
  <si>
    <t>DIROP</t>
  </si>
  <si>
    <t>DIREN/DIGEP</t>
  </si>
  <si>
    <t>unid.</t>
  </si>
  <si>
    <t>Contratos com as concessionárias de distribuição de energia elétrica para prestação de serviços de deslocamento/ remoção de infraestruturas de energia elétrica ativa nas faixas de domínio rodoviárias</t>
  </si>
  <si>
    <t>DIPRE</t>
  </si>
  <si>
    <t>Obras de Construção de Quadras e Espaços Esportivos</t>
  </si>
  <si>
    <t>-</t>
  </si>
  <si>
    <t>Fábrica de Software</t>
  </si>
  <si>
    <t>Pontos de Função Mensal (PF)</t>
  </si>
  <si>
    <t>Service Desk</t>
  </si>
  <si>
    <t>Service Desk.</t>
  </si>
  <si>
    <t>Manutenção Corretiva e Preventiva de Impressoras</t>
  </si>
  <si>
    <t>Serviços de TIC (Prodest)</t>
  </si>
  <si>
    <t>Fornecimento de Link de Dados (Método)</t>
  </si>
  <si>
    <t>Telefonia Móvel</t>
  </si>
  <si>
    <t>Manutenção de Equipamento PABX</t>
  </si>
  <si>
    <t>Manutenção OAASIS</t>
  </si>
  <si>
    <t>Outsourcing de Equipamentos para Impressão</t>
  </si>
  <si>
    <t>DIRAD (GETIC)</t>
  </si>
  <si>
    <t>DIRAD (GERAD)</t>
  </si>
  <si>
    <t>Manutenção Preventiva e Corretiva em Elevador</t>
  </si>
  <si>
    <t>Correspondências</t>
  </si>
  <si>
    <t>N/A</t>
  </si>
  <si>
    <t>Protocolo, Arquivo e Correlatos</t>
  </si>
  <si>
    <t>Contínuo</t>
  </si>
  <si>
    <t>Manutenção Preventiva e Corretiva nos Aparelhos de Ar Condicionado da Central do DER-ES</t>
  </si>
  <si>
    <t>Demanda</t>
  </si>
  <si>
    <t>Controle de Acesso de Pessoas e Veículos com Fornecimento de Equipamentos e Software, Operação e Manutenção</t>
  </si>
  <si>
    <t>Locação de Veículos sem Motorista</t>
  </si>
  <si>
    <t>Locação de Veículos com Motorista</t>
  </si>
  <si>
    <t>unid.(veículos)</t>
  </si>
  <si>
    <t>Abastecimento e Manutenção Veículos Oficiais</t>
  </si>
  <si>
    <t>Segurança e Vídeomonitoramento</t>
  </si>
  <si>
    <t>Passagens Áereas</t>
  </si>
  <si>
    <t>Seguros (veículos e drones)</t>
  </si>
  <si>
    <t>Programa Qualivida</t>
  </si>
  <si>
    <t>Suprimentos de Fundos</t>
  </si>
  <si>
    <t>DIRAD (GEPES)</t>
  </si>
  <si>
    <t>Prestação de Serviços Administrativos e de Suporte de Nível Operacional, por Meio de Postos de Assistentes Administrativos</t>
  </si>
  <si>
    <t>Solução de Rede Sem Fios - WIFI</t>
  </si>
  <si>
    <t>Materiais de Informática</t>
  </si>
  <si>
    <t>Limpeza/Desinfecção Caixas D'Água, Cisternas, caixas de Gordura, Fossas Sépticas (Sede e Regionais)</t>
  </si>
  <si>
    <t>Material Copa Cozinha</t>
  </si>
  <si>
    <t>Material Expediente</t>
  </si>
  <si>
    <t>Gêneros Alimentícios (café, açúcar, adoçante)</t>
  </si>
  <si>
    <t>Materiais de Segurança do Trabalho (Equipamento de Proteção Individual)</t>
  </si>
  <si>
    <t>Mobiliário (cadeiras giratórias, cadeiras fixa, mesas)</t>
  </si>
  <si>
    <t>Eletrodomésticos (geladeiras, microondas, purificador de agua, ar condicionado)</t>
  </si>
  <si>
    <t>Manutenção em Geral (Regionais)</t>
  </si>
  <si>
    <t>12 meses</t>
  </si>
  <si>
    <t>30 meses</t>
  </si>
  <si>
    <t>60 meses</t>
  </si>
  <si>
    <t>24 meses</t>
  </si>
  <si>
    <t>48 meses</t>
  </si>
  <si>
    <t>36 meses</t>
  </si>
  <si>
    <t>Produto</t>
  </si>
  <si>
    <t>Patrimônio 2.0 
(contratação corporativa do Governo, que o DER-ES vai aderir)</t>
  </si>
  <si>
    <t>Estação de trabalho (computador)</t>
  </si>
  <si>
    <t>Vale Transporte</t>
  </si>
  <si>
    <t>Estimativa preliminar do valor (R$) 2025</t>
  </si>
  <si>
    <t>Mensal</t>
  </si>
  <si>
    <t>unid. UST</t>
  </si>
  <si>
    <t>Publicações no Diário Oficial do ES, Jornal de Grande Circulação e no DOU</t>
  </si>
  <si>
    <t>Serviços especializados de Consultoria Técnica de Apoio à Supervisão de Obras do Programa de Eficiência Logística do Espírito Santo.
(Recursos BID)</t>
  </si>
  <si>
    <t>Serviços especializados de Engenharia Consultiva para Supervisão e Apoio Técnico às Obras do DER-ES.
(Recurso Caixa do Tesouro)</t>
  </si>
  <si>
    <t>Serviços de Consultoria de Apoio Técnico aos setores do DER-ES.
(Recurso Caixa do Tesouro)</t>
  </si>
  <si>
    <t>Serviços especializados de Gerenciamento do Programa de Eficiência Logística do Espírito Santo e Auditoria Externa de Demonstrações Financeiras do Programa BID. 
(Recursos BID)</t>
  </si>
  <si>
    <t>Convênio com municípios para Obras de Pavimentação, Reabilitação e Melhoria da Capacidade Viária.
(Recurso Caixa do Tesouro)</t>
  </si>
  <si>
    <t>18 meses</t>
  </si>
  <si>
    <t>Obras de Implantação, Pavimentação, Recuperação, Reabilitação e OAE de Infraestruturas.
(Recursos BNDES)</t>
  </si>
  <si>
    <t>Obras de Implantação, Pavimentação, Recuperação, Reabilitação de Infraestruturas.
(Recursos Fundação Renova)</t>
  </si>
  <si>
    <t>Elaboração de Projetos  de Implantação, Pavimentação, Recuperação, Reabilitação, OAE e Contenções de Infraestruturas.
(Recurso Caixa do Tesouro)</t>
  </si>
  <si>
    <t>Estudos e Projetos  de Recuperação Funcional com Conserva por Desempenho de Infraestruturas.
(Recursos BID)</t>
  </si>
  <si>
    <t>Obras Pavimentação, Reabilitação e de Recuperação Funcional com Conserva por Desempenho.
 (Recursos BID)</t>
  </si>
  <si>
    <t>Serviços de Consultoria relacionados ao Programa de Eficiência Logística do Espírito Santo. 
(Recurso BID e Caixa do Tesouro)</t>
  </si>
  <si>
    <t>Serviços técnicos de Sondagem nas Áreas a serem Construídas Edificações Diversas pertencentes a todas as Secretarias e Órgãos da Administração Estadual.
(Recursos Caixa do Tesouro)</t>
  </si>
  <si>
    <t>Ferramentas Inovadoras para Gestão de Dados
(Recursos BID)</t>
  </si>
  <si>
    <t xml:space="preserve"> Conservação Rodoviária Remunerada por Desempenho e Demanda.
(Recursos Caixa do Tesouro)</t>
  </si>
  <si>
    <t>Execução de Manutenção Preventiva do Pavimento com CBUQ nos segmentos Rodoviários Estaduais inseridos em perímetros urbanos no Estado do Espírito Santo.
(Recursos Caixa do Tesouro)</t>
  </si>
  <si>
    <t>Manutenção Preventiva de Revestimento Primário com adição de material (Revsol/ Solo), em Rodovias Estaduais não Pavimentadas.
(Recursos Caixa do Tesouro)</t>
  </si>
  <si>
    <t>Pavimentação em Blocos de Concreto com Intertravamento em segmentos urbanos de pequenas localidades.
(Recursos Caixa do Tesouro)</t>
  </si>
  <si>
    <t>Aquisição de caminhonete para Fiscalização/Operações  Rodoviárias.
(Recursos de Multas)</t>
  </si>
  <si>
    <t>Convênio DER-ES e Polícia Militar do ES para Operação Rodoviária.
(Recursos de Multas)</t>
  </si>
  <si>
    <t>Obras de Construção, Reforma e Ampliação de Edificações de Diversos entes do Governo Estadual</t>
  </si>
  <si>
    <t>Classificação Orçamentária</t>
  </si>
  <si>
    <t>3.3.90.39</t>
  </si>
  <si>
    <t>3.3.91.39</t>
  </si>
  <si>
    <t>3.3.90.33</t>
  </si>
  <si>
    <t>4.4.90.39</t>
  </si>
  <si>
    <t>3.3.90.30</t>
  </si>
  <si>
    <t>4.4.90.52</t>
  </si>
  <si>
    <t>Posto de trabalho</t>
  </si>
  <si>
    <t>3.3.90.40</t>
  </si>
  <si>
    <t>4.4.90.51</t>
  </si>
  <si>
    <t>4.4.90.35</t>
  </si>
  <si>
    <t>3.3.90.35</t>
  </si>
  <si>
    <t>3.3.90.93</t>
  </si>
  <si>
    <t>4.4.40.42</t>
  </si>
  <si>
    <t>Execução de Implantação, Manutenção e Gerenciamento do Sistema de Sinalização Semafórica em toda malha estadual.
(Recurso Caixa do Tesouro e Recursos de Multas)</t>
  </si>
  <si>
    <t>Serviços Especializados de Fiscalização Eletrônica de Trânsito em toda malha estadual.
(Recurso Caixa do Tesouro e Recursos de Multas)</t>
  </si>
  <si>
    <t>Serviços de Manutenção Continuada de Sinalização Horizontal, Vertical, Suspensa e Dispositivos Auxiliares de Segurança em toda malha estadual.
(Recursos de Multas)</t>
  </si>
  <si>
    <t>Obras de OAE e Contenções de Infraestruturas.
(Recursos Caixa do Tesouro)</t>
  </si>
  <si>
    <t>Obras de Implantação, Pavimentação, Recuperação e Reabilitação de Infraestruturas.
(Recursos Caixa do Tesouro)</t>
  </si>
  <si>
    <t>Obras de Implantação, Pavimentação, Recuperação e Reabilitação de Infraestruturas. (Recursos Caixa do Tesouro)</t>
  </si>
  <si>
    <t>Obras de OAE, Contenções e Macrodrenagem de Infraestruturas. (Recursos Caixa do Tesouro)</t>
  </si>
  <si>
    <t>Obras de Pavimentação, Reabilitação e de Recuperação Funcional com Conserva por Desempenho.
(Recurso BID e Caixa do Tesouro)</t>
  </si>
  <si>
    <t>3.3.91.40</t>
  </si>
  <si>
    <t>Capacitações
(Plano de Capacitação Institucional DER-ES)</t>
  </si>
  <si>
    <t>Serviços de Dedetização (Sede e Regionais)</t>
  </si>
  <si>
    <t>Fornecimento de Energia Elétrica (Sede, SR-1, SR-2, SR-3 e SR-4)</t>
  </si>
  <si>
    <t>Serviços de Água e Esgoto  (Sede, SR-1, SR-2,
 SR-3 e SR-4)</t>
  </si>
  <si>
    <t xml:space="preserve">Serviço Conservação, Limpeza e Manutenção Predial </t>
  </si>
  <si>
    <t>Serviços especializados de Engenharia Consultiva para Supervisão e Apoio Técnico às Obras do DER-ES.
(Recurso Caixa do Tesouro, Recursos BIRD - Program Águas e Paisagens, BIRD - Programa PROATIVA)</t>
  </si>
  <si>
    <t>Contenção e Recuperação da Zona Costeira, Encostas e Adequação de Equipamentos de Infraestrutura Hídrica.
(Recurso BNDES - Programa PROCOSTA e Caixa do Tesouro)</t>
  </si>
  <si>
    <t>Obras Implantação de Contornos Rodoviários e Conserva, Restauração e Manutenção de Rodovias por Desempenho.
(Recursos BIRD - Programa PROATIVA)</t>
  </si>
  <si>
    <t>Obras de Minimização dos Impactos de Alagamentos
(Recursos BIRD - Programa Águas e Paisagens)</t>
  </si>
  <si>
    <t>Obras de Implantação, Pavimentação, Recuperação e Reabilitação de Infraestruturas.
(Recursos Fundação Renova)</t>
  </si>
  <si>
    <t>Assinatura de Periódicos (A Gazeta, A Tribuna, Banco de Preços, ABNT, TCPO Web)</t>
  </si>
  <si>
    <t>Ampliação e Adequação da Infraestrutura Física do DER-ES (Sede e Regionais)</t>
  </si>
  <si>
    <t>Storage com Gaveta de Expansão</t>
  </si>
  <si>
    <t xml:space="preserve"> 4.4.90.40</t>
  </si>
  <si>
    <t>4.4.90.40</t>
  </si>
  <si>
    <t>4.4.90.93</t>
  </si>
  <si>
    <t xml:space="preserve">
4.4.90.61</t>
  </si>
  <si>
    <t>Mitigação Socioambiental 
(Recursos Caixa do Tesouro)</t>
  </si>
  <si>
    <t xml:space="preserve"> Desapropriação
(Recursos Caixa do Tesouro)</t>
  </si>
  <si>
    <t>Plano de Contratações Anual - Exercício 2025 - NOVAS CONTRATAÇÕES</t>
  </si>
  <si>
    <t>Plano de Contratações Anual - Exercício 2025 - EM ANDAMENTO</t>
  </si>
  <si>
    <t>DIREN/DIGEP/DIROP</t>
  </si>
  <si>
    <t>Elaboração de Projetos de Edificações
(Recursos Caixa do Tesouro)</t>
  </si>
  <si>
    <t>Obras de Contenção e Recuperação da Zona Costeira e Adequação de Equipamentos de Infraestrutura Hídrica.
(Recurso BNDES)</t>
  </si>
  <si>
    <t>DIREN/DIGEP/DIROP/DIRED</t>
  </si>
  <si>
    <t>DIGEP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</si>
</sst>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44" fontId="17" fillId="0" borderId="0" applyFont="0" applyFill="0" applyBorder="0" applyAlignment="0" applyProtection="0"/>
    <xf numFmtId="0" fontId="17" fillId="0" borderId="0"/>
    <xf numFmtId="0" fontId="1" fillId="0" borderId="0"/>
    <xf numFmtId="44" fontId="17" fillId="0" borderId="0" applyFon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2" fillId="0" borderId="0" xfId="1"/>
    <xf numFmtId="0" fontId="2" fillId="3" borderId="4" xfId="1" applyFill="1" applyBorder="1" applyAlignment="1">
      <alignment horizontal="left" vertical="center"/>
    </xf>
    <xf numFmtId="0" fontId="2" fillId="4" borderId="0" xfId="1" applyFill="1"/>
    <xf numFmtId="0" fontId="6" fillId="4" borderId="0" xfId="1" applyFont="1" applyFill="1" applyAlignment="1">
      <alignment horizontal="left" vertical="center"/>
    </xf>
    <xf numFmtId="0" fontId="2" fillId="3" borderId="0" xfId="1" applyFill="1" applyAlignment="1">
      <alignment horizontal="left" vertical="center" wrapText="1"/>
    </xf>
    <xf numFmtId="0" fontId="7" fillId="5" borderId="0" xfId="1" applyFont="1" applyFill="1"/>
    <xf numFmtId="0" fontId="8" fillId="5" borderId="0" xfId="1" applyFont="1" applyFill="1"/>
    <xf numFmtId="0" fontId="2" fillId="3" borderId="4" xfId="1" applyFill="1" applyBorder="1" applyAlignment="1">
      <alignment horizontal="left" vertical="center" wrapText="1"/>
    </xf>
    <xf numFmtId="0" fontId="9" fillId="3" borderId="4" xfId="1" applyFont="1" applyFill="1" applyBorder="1" applyAlignment="1">
      <alignment wrapText="1"/>
    </xf>
    <xf numFmtId="0" fontId="3" fillId="0" borderId="1" xfId="0" applyFont="1" applyBorder="1"/>
    <xf numFmtId="0" fontId="10" fillId="3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4" fontId="14" fillId="9" borderId="5" xfId="0" applyNumberFormat="1" applyFont="1" applyFill="1" applyBorder="1" applyAlignment="1">
      <alignment horizontal="center" vertical="center" wrapText="1"/>
    </xf>
    <xf numFmtId="44" fontId="18" fillId="9" borderId="5" xfId="2" applyFont="1" applyFill="1" applyBorder="1" applyAlignment="1">
      <alignment horizontal="center" vertical="center" wrapText="1"/>
    </xf>
    <xf numFmtId="164" fontId="14" fillId="9" borderId="5" xfId="0" applyNumberFormat="1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wrapText="1"/>
    </xf>
  </cellXfs>
  <cellStyles count="6">
    <cellStyle name="Moeda" xfId="2" builtinId="4"/>
    <cellStyle name="Moeda 2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E4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4" sqref="B4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1" t="s">
        <v>19</v>
      </c>
    </row>
    <row r="4" spans="1:2" ht="42.75" x14ac:dyDescent="0.2">
      <c r="A4" s="7" t="s">
        <v>6</v>
      </c>
      <c r="B4" s="30" t="s">
        <v>10</v>
      </c>
    </row>
    <row r="5" spans="1:2" ht="85.5" x14ac:dyDescent="0.2">
      <c r="A5" s="10" t="s">
        <v>7</v>
      </c>
      <c r="B5" s="11" t="s">
        <v>20</v>
      </c>
    </row>
    <row r="6" spans="1:2" ht="57" x14ac:dyDescent="0.2">
      <c r="A6" s="4" t="s">
        <v>8</v>
      </c>
      <c r="B6" s="11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B2:O103"/>
  <sheetViews>
    <sheetView showGridLines="0" tabSelected="1" zoomScaleNormal="100" zoomScaleSheetLayoutView="100" workbookViewId="0">
      <pane ySplit="8" topLeftCell="A9" activePane="bottomLeft" state="frozen"/>
      <selection pane="bottomLeft" activeCell="B7" sqref="B7:B8"/>
    </sheetView>
  </sheetViews>
  <sheetFormatPr defaultColWidth="12.5703125" defaultRowHeight="15.75" customHeight="1" x14ac:dyDescent="0.2"/>
  <cols>
    <col min="1" max="1" width="2.140625" style="14" customWidth="1"/>
    <col min="2" max="2" width="19" style="14" customWidth="1"/>
    <col min="3" max="3" width="42" style="14" customWidth="1"/>
    <col min="4" max="4" width="14.7109375" style="14" customWidth="1"/>
    <col min="5" max="5" width="10.7109375" style="14" customWidth="1"/>
    <col min="6" max="6" width="21.28515625" style="14" customWidth="1"/>
    <col min="7" max="7" width="14.140625" style="14" customWidth="1"/>
    <col min="8" max="8" width="13.42578125" style="14" customWidth="1"/>
    <col min="9" max="9" width="15.5703125" style="14" customWidth="1"/>
    <col min="10" max="10" width="16.42578125" style="14" customWidth="1"/>
    <col min="11" max="11" width="19.28515625" style="14" customWidth="1"/>
    <col min="12" max="12" width="17.5703125" style="14" customWidth="1"/>
    <col min="13" max="13" width="20.7109375" style="14" customWidth="1"/>
    <col min="14" max="14" width="14.5703125" style="14" bestFit="1" customWidth="1"/>
    <col min="15" max="15" width="12.5703125" style="15" customWidth="1"/>
    <col min="16" max="16384" width="12.5703125" style="14"/>
  </cols>
  <sheetData>
    <row r="2" spans="2:10" ht="21" customHeight="1" x14ac:dyDescent="0.2">
      <c r="B2" s="21" t="s">
        <v>160</v>
      </c>
      <c r="C2" s="21"/>
      <c r="D2" s="21"/>
      <c r="E2" s="21"/>
      <c r="F2" s="21"/>
      <c r="G2" s="21"/>
      <c r="H2" s="21"/>
      <c r="I2" s="21"/>
      <c r="J2" s="21"/>
    </row>
    <row r="3" spans="2:10" ht="12.75" x14ac:dyDescent="0.2"/>
    <row r="4" spans="2:10" ht="15" customHeight="1" x14ac:dyDescent="0.2">
      <c r="B4" s="26" t="s">
        <v>17</v>
      </c>
      <c r="C4" s="26"/>
      <c r="D4" s="13"/>
      <c r="E4" s="27" t="s">
        <v>26</v>
      </c>
      <c r="F4" s="28"/>
      <c r="G4" s="28"/>
      <c r="H4" s="29"/>
      <c r="I4" s="13"/>
    </row>
    <row r="5" spans="2:10" ht="30" customHeight="1" x14ac:dyDescent="0.2">
      <c r="B5" s="26" t="s">
        <v>18</v>
      </c>
      <c r="C5" s="26"/>
      <c r="D5" s="13"/>
      <c r="E5" s="27" t="s">
        <v>27</v>
      </c>
      <c r="F5" s="28"/>
      <c r="G5" s="28"/>
      <c r="H5" s="29"/>
      <c r="I5" s="13"/>
    </row>
    <row r="6" spans="2:10" ht="12.75" x14ac:dyDescent="0.2"/>
    <row r="7" spans="2:10" ht="27.75" customHeight="1" x14ac:dyDescent="0.2">
      <c r="B7" s="24" t="s">
        <v>25</v>
      </c>
      <c r="C7" s="24" t="s">
        <v>1</v>
      </c>
      <c r="D7" s="22" t="s">
        <v>12</v>
      </c>
      <c r="E7" s="22" t="s">
        <v>13</v>
      </c>
      <c r="F7" s="22" t="s">
        <v>92</v>
      </c>
      <c r="G7" s="24" t="s">
        <v>0</v>
      </c>
      <c r="H7" s="24" t="s">
        <v>21</v>
      </c>
      <c r="I7" s="24" t="s">
        <v>117</v>
      </c>
      <c r="J7" s="24" t="s">
        <v>23</v>
      </c>
    </row>
    <row r="8" spans="2:10" ht="21.75" customHeight="1" x14ac:dyDescent="0.2">
      <c r="B8" s="25"/>
      <c r="C8" s="25"/>
      <c r="D8" s="23"/>
      <c r="E8" s="23"/>
      <c r="F8" s="23"/>
      <c r="G8" s="25"/>
      <c r="H8" s="25"/>
      <c r="I8" s="25"/>
      <c r="J8" s="25"/>
    </row>
    <row r="9" spans="2:10" ht="72" customHeight="1" x14ac:dyDescent="0.2">
      <c r="B9" s="16" t="s">
        <v>37</v>
      </c>
      <c r="C9" s="16" t="s">
        <v>100</v>
      </c>
      <c r="D9" s="16" t="s">
        <v>35</v>
      </c>
      <c r="E9" s="19">
        <v>6</v>
      </c>
      <c r="F9" s="18">
        <v>1000000</v>
      </c>
      <c r="G9" s="17" t="s">
        <v>24</v>
      </c>
      <c r="H9" s="16" t="s">
        <v>59</v>
      </c>
      <c r="I9" s="16" t="s">
        <v>130</v>
      </c>
      <c r="J9" s="16" t="s">
        <v>32</v>
      </c>
    </row>
    <row r="10" spans="2:10" ht="48" customHeight="1" x14ac:dyDescent="0.2">
      <c r="B10" s="16" t="s">
        <v>70</v>
      </c>
      <c r="C10" s="16" t="s">
        <v>71</v>
      </c>
      <c r="D10" s="16" t="s">
        <v>124</v>
      </c>
      <c r="E10" s="19">
        <v>5</v>
      </c>
      <c r="F10" s="18">
        <v>285422</v>
      </c>
      <c r="G10" s="17" t="s">
        <v>24</v>
      </c>
      <c r="H10" s="16" t="s">
        <v>85</v>
      </c>
      <c r="I10" s="16" t="s">
        <v>118</v>
      </c>
      <c r="J10" s="16" t="s">
        <v>32</v>
      </c>
    </row>
    <row r="11" spans="2:10" ht="28.5" customHeight="1" x14ac:dyDescent="0.2">
      <c r="B11" s="16" t="s">
        <v>70</v>
      </c>
      <c r="C11" s="16" t="s">
        <v>91</v>
      </c>
      <c r="D11" s="16" t="s">
        <v>35</v>
      </c>
      <c r="E11" s="19">
        <f>SUM(26400+528+1056+1056+1056)</f>
        <v>30096</v>
      </c>
      <c r="F11" s="18">
        <v>200000</v>
      </c>
      <c r="G11" s="17" t="s">
        <v>24</v>
      </c>
      <c r="H11" s="16" t="s">
        <v>82</v>
      </c>
      <c r="I11" s="16" t="s">
        <v>118</v>
      </c>
      <c r="J11" s="16" t="s">
        <v>32</v>
      </c>
    </row>
    <row r="12" spans="2:10" ht="69" customHeight="1" x14ac:dyDescent="0.2">
      <c r="B12" s="16" t="s">
        <v>52</v>
      </c>
      <c r="C12" s="16" t="s">
        <v>151</v>
      </c>
      <c r="D12" s="16" t="s">
        <v>35</v>
      </c>
      <c r="E12" s="19">
        <v>5</v>
      </c>
      <c r="F12" s="18">
        <v>500000</v>
      </c>
      <c r="G12" s="17" t="s">
        <v>24</v>
      </c>
      <c r="H12" s="16" t="s">
        <v>101</v>
      </c>
      <c r="I12" s="16" t="s">
        <v>126</v>
      </c>
      <c r="J12" s="16" t="s">
        <v>32</v>
      </c>
    </row>
    <row r="13" spans="2:10" ht="31.5" customHeight="1" x14ac:dyDescent="0.2">
      <c r="B13" s="16" t="s">
        <v>52</v>
      </c>
      <c r="C13" s="16" t="s">
        <v>53</v>
      </c>
      <c r="D13" s="16" t="s">
        <v>29</v>
      </c>
      <c r="E13" s="19">
        <v>12</v>
      </c>
      <c r="F13" s="18">
        <v>22307</v>
      </c>
      <c r="G13" s="17" t="s">
        <v>24</v>
      </c>
      <c r="H13" s="16" t="s">
        <v>82</v>
      </c>
      <c r="I13" s="16" t="s">
        <v>118</v>
      </c>
      <c r="J13" s="16" t="s">
        <v>32</v>
      </c>
    </row>
    <row r="14" spans="2:10" ht="32.25" customHeight="1" x14ac:dyDescent="0.2">
      <c r="B14" s="16" t="s">
        <v>52</v>
      </c>
      <c r="C14" s="16" t="s">
        <v>58</v>
      </c>
      <c r="D14" s="16" t="s">
        <v>29</v>
      </c>
      <c r="E14" s="19">
        <v>12</v>
      </c>
      <c r="F14" s="18">
        <v>328560</v>
      </c>
      <c r="G14" s="17" t="s">
        <v>24</v>
      </c>
      <c r="H14" s="16" t="s">
        <v>82</v>
      </c>
      <c r="I14" s="16" t="s">
        <v>118</v>
      </c>
      <c r="J14" s="16" t="s">
        <v>32</v>
      </c>
    </row>
    <row r="15" spans="2:10" ht="21.75" customHeight="1" x14ac:dyDescent="0.2">
      <c r="B15" s="16" t="s">
        <v>52</v>
      </c>
      <c r="C15" s="16" t="s">
        <v>141</v>
      </c>
      <c r="D15" s="16" t="s">
        <v>29</v>
      </c>
      <c r="E15" s="19">
        <v>12</v>
      </c>
      <c r="F15" s="18">
        <v>23619</v>
      </c>
      <c r="G15" s="17" t="s">
        <v>24</v>
      </c>
      <c r="H15" s="16" t="s">
        <v>82</v>
      </c>
      <c r="I15" s="16" t="s">
        <v>118</v>
      </c>
      <c r="J15" s="16" t="s">
        <v>32</v>
      </c>
    </row>
    <row r="16" spans="2:10" ht="32.25" customHeight="1" x14ac:dyDescent="0.2">
      <c r="B16" s="16" t="s">
        <v>52</v>
      </c>
      <c r="C16" s="16" t="s">
        <v>143</v>
      </c>
      <c r="D16" s="16" t="s">
        <v>29</v>
      </c>
      <c r="E16" s="19">
        <v>12</v>
      </c>
      <c r="F16" s="18">
        <v>117528</v>
      </c>
      <c r="G16" s="17" t="s">
        <v>24</v>
      </c>
      <c r="H16" s="16" t="s">
        <v>57</v>
      </c>
      <c r="I16" s="16" t="s">
        <v>118</v>
      </c>
      <c r="J16" s="16" t="s">
        <v>32</v>
      </c>
    </row>
    <row r="17" spans="2:10" ht="35.25" customHeight="1" x14ac:dyDescent="0.2">
      <c r="B17" s="16" t="s">
        <v>52</v>
      </c>
      <c r="C17" s="16" t="s">
        <v>142</v>
      </c>
      <c r="D17" s="16" t="s">
        <v>29</v>
      </c>
      <c r="E17" s="19">
        <v>12</v>
      </c>
      <c r="F17" s="18">
        <v>541380</v>
      </c>
      <c r="G17" s="17" t="s">
        <v>24</v>
      </c>
      <c r="H17" s="16" t="s">
        <v>57</v>
      </c>
      <c r="I17" s="16" t="s">
        <v>118</v>
      </c>
      <c r="J17" s="16" t="s">
        <v>32</v>
      </c>
    </row>
    <row r="18" spans="2:10" ht="21.75" customHeight="1" x14ac:dyDescent="0.2">
      <c r="B18" s="16" t="s">
        <v>52</v>
      </c>
      <c r="C18" s="16" t="s">
        <v>65</v>
      </c>
      <c r="D18" s="16" t="s">
        <v>29</v>
      </c>
      <c r="E18" s="19">
        <v>12</v>
      </c>
      <c r="F18" s="18">
        <v>591700</v>
      </c>
      <c r="G18" s="17" t="s">
        <v>24</v>
      </c>
      <c r="H18" s="16" t="s">
        <v>82</v>
      </c>
      <c r="I18" s="16" t="s">
        <v>118</v>
      </c>
      <c r="J18" s="16" t="s">
        <v>32</v>
      </c>
    </row>
    <row r="19" spans="2:10" ht="43.5" customHeight="1" x14ac:dyDescent="0.2">
      <c r="B19" s="16" t="s">
        <v>52</v>
      </c>
      <c r="C19" s="16" t="s">
        <v>60</v>
      </c>
      <c r="D19" s="16" t="s">
        <v>29</v>
      </c>
      <c r="E19" s="19">
        <v>12</v>
      </c>
      <c r="F19" s="18">
        <v>948000</v>
      </c>
      <c r="G19" s="17" t="s">
        <v>24</v>
      </c>
      <c r="H19" s="16" t="s">
        <v>82</v>
      </c>
      <c r="I19" s="16" t="s">
        <v>118</v>
      </c>
      <c r="J19" s="16" t="s">
        <v>32</v>
      </c>
    </row>
    <row r="20" spans="2:10" ht="21.75" customHeight="1" x14ac:dyDescent="0.2">
      <c r="B20" s="16" t="s">
        <v>52</v>
      </c>
      <c r="C20" s="16" t="s">
        <v>61</v>
      </c>
      <c r="D20" s="16" t="s">
        <v>63</v>
      </c>
      <c r="E20" s="19">
        <v>22</v>
      </c>
      <c r="F20" s="18">
        <v>703327</v>
      </c>
      <c r="G20" s="17" t="s">
        <v>24</v>
      </c>
      <c r="H20" s="16" t="s">
        <v>82</v>
      </c>
      <c r="I20" s="16" t="s">
        <v>120</v>
      </c>
      <c r="J20" s="16" t="s">
        <v>32</v>
      </c>
    </row>
    <row r="21" spans="2:10" ht="21.75" customHeight="1" x14ac:dyDescent="0.2">
      <c r="B21" s="16" t="s">
        <v>52</v>
      </c>
      <c r="C21" s="16" t="s">
        <v>62</v>
      </c>
      <c r="D21" s="16" t="s">
        <v>63</v>
      </c>
      <c r="E21" s="19">
        <v>2</v>
      </c>
      <c r="F21" s="18">
        <v>183608</v>
      </c>
      <c r="G21" s="17" t="s">
        <v>24</v>
      </c>
      <c r="H21" s="16" t="s">
        <v>82</v>
      </c>
      <c r="I21" s="16" t="s">
        <v>120</v>
      </c>
      <c r="J21" s="16" t="s">
        <v>32</v>
      </c>
    </row>
    <row r="22" spans="2:10" ht="21.75" customHeight="1" x14ac:dyDescent="0.2">
      <c r="B22" s="16" t="s">
        <v>52</v>
      </c>
      <c r="C22" s="16" t="s">
        <v>64</v>
      </c>
      <c r="D22" s="16" t="s">
        <v>29</v>
      </c>
      <c r="E22" s="19">
        <v>12</v>
      </c>
      <c r="F22" s="18">
        <v>173000</v>
      </c>
      <c r="G22" s="17" t="s">
        <v>24</v>
      </c>
      <c r="H22" s="16" t="s">
        <v>82</v>
      </c>
      <c r="I22" s="16" t="s">
        <v>122</v>
      </c>
      <c r="J22" s="16" t="s">
        <v>32</v>
      </c>
    </row>
    <row r="23" spans="2:10" ht="21.75" customHeight="1" x14ac:dyDescent="0.2">
      <c r="B23" s="16" t="s">
        <v>52</v>
      </c>
      <c r="C23" s="16" t="s">
        <v>64</v>
      </c>
      <c r="D23" s="16" t="s">
        <v>29</v>
      </c>
      <c r="E23" s="19">
        <v>12</v>
      </c>
      <c r="F23" s="18">
        <v>173000</v>
      </c>
      <c r="G23" s="17" t="s">
        <v>24</v>
      </c>
      <c r="H23" s="16" t="s">
        <v>82</v>
      </c>
      <c r="I23" s="16" t="s">
        <v>118</v>
      </c>
      <c r="J23" s="16" t="s">
        <v>32</v>
      </c>
    </row>
    <row r="24" spans="2:10" ht="21.75" customHeight="1" x14ac:dyDescent="0.2">
      <c r="B24" s="16" t="s">
        <v>52</v>
      </c>
      <c r="C24" s="16" t="s">
        <v>67</v>
      </c>
      <c r="D24" s="16" t="s">
        <v>29</v>
      </c>
      <c r="E24" s="19">
        <v>12</v>
      </c>
      <c r="F24" s="18">
        <v>30000</v>
      </c>
      <c r="G24" s="17" t="s">
        <v>24</v>
      </c>
      <c r="H24" s="16" t="s">
        <v>59</v>
      </c>
      <c r="I24" s="16" t="s">
        <v>118</v>
      </c>
      <c r="J24" s="16" t="s">
        <v>32</v>
      </c>
    </row>
    <row r="25" spans="2:10" ht="21.75" customHeight="1" x14ac:dyDescent="0.2">
      <c r="B25" s="16" t="s">
        <v>52</v>
      </c>
      <c r="C25" s="16" t="s">
        <v>56</v>
      </c>
      <c r="D25" s="16" t="s">
        <v>29</v>
      </c>
      <c r="E25" s="19">
        <v>12</v>
      </c>
      <c r="F25" s="18">
        <v>547020</v>
      </c>
      <c r="G25" s="17" t="s">
        <v>24</v>
      </c>
      <c r="H25" s="16" t="s">
        <v>82</v>
      </c>
      <c r="I25" s="16" t="s">
        <v>118</v>
      </c>
      <c r="J25" s="16" t="s">
        <v>32</v>
      </c>
    </row>
    <row r="26" spans="2:10" ht="21.75" customHeight="1" x14ac:dyDescent="0.2">
      <c r="B26" s="16" t="s">
        <v>52</v>
      </c>
      <c r="C26" s="16" t="s">
        <v>54</v>
      </c>
      <c r="D26" s="16" t="s">
        <v>55</v>
      </c>
      <c r="E26" s="19" t="s">
        <v>55</v>
      </c>
      <c r="F26" s="18">
        <v>78000</v>
      </c>
      <c r="G26" s="17" t="s">
        <v>24</v>
      </c>
      <c r="H26" s="16" t="s">
        <v>82</v>
      </c>
      <c r="I26" s="16" t="s">
        <v>118</v>
      </c>
      <c r="J26" s="16" t="s">
        <v>32</v>
      </c>
    </row>
    <row r="27" spans="2:10" ht="31.5" customHeight="1" x14ac:dyDescent="0.2">
      <c r="B27" s="16" t="s">
        <v>52</v>
      </c>
      <c r="C27" s="16" t="s">
        <v>95</v>
      </c>
      <c r="D27" s="16" t="s">
        <v>55</v>
      </c>
      <c r="E27" s="19" t="s">
        <v>55</v>
      </c>
      <c r="F27" s="18">
        <v>475400</v>
      </c>
      <c r="G27" s="17" t="s">
        <v>24</v>
      </c>
      <c r="H27" s="16" t="s">
        <v>82</v>
      </c>
      <c r="I27" s="16" t="s">
        <v>119</v>
      </c>
      <c r="J27" s="16" t="s">
        <v>32</v>
      </c>
    </row>
    <row r="28" spans="2:10" ht="33" customHeight="1" x14ac:dyDescent="0.2">
      <c r="B28" s="16" t="s">
        <v>52</v>
      </c>
      <c r="C28" s="16" t="s">
        <v>150</v>
      </c>
      <c r="D28" s="16" t="s">
        <v>29</v>
      </c>
      <c r="E28" s="19">
        <v>12</v>
      </c>
      <c r="F28" s="18">
        <v>40000</v>
      </c>
      <c r="G28" s="17" t="s">
        <v>24</v>
      </c>
      <c r="H28" s="16" t="s">
        <v>59</v>
      </c>
      <c r="I28" s="16" t="s">
        <v>118</v>
      </c>
      <c r="J28" s="16" t="s">
        <v>32</v>
      </c>
    </row>
    <row r="29" spans="2:10" ht="21.75" customHeight="1" x14ac:dyDescent="0.2">
      <c r="B29" s="16" t="s">
        <v>52</v>
      </c>
      <c r="C29" s="16" t="s">
        <v>66</v>
      </c>
      <c r="D29" s="16" t="s">
        <v>59</v>
      </c>
      <c r="E29" s="19" t="s">
        <v>55</v>
      </c>
      <c r="F29" s="18">
        <v>57067</v>
      </c>
      <c r="G29" s="17" t="s">
        <v>24</v>
      </c>
      <c r="H29" s="16" t="s">
        <v>59</v>
      </c>
      <c r="I29" s="16" t="s">
        <v>120</v>
      </c>
      <c r="J29" s="16" t="s">
        <v>32</v>
      </c>
    </row>
    <row r="30" spans="2:10" ht="21.75" customHeight="1" x14ac:dyDescent="0.2">
      <c r="B30" s="16" t="s">
        <v>52</v>
      </c>
      <c r="C30" s="16" t="s">
        <v>68</v>
      </c>
      <c r="D30" s="16" t="s">
        <v>35</v>
      </c>
      <c r="E30" s="19">
        <v>1</v>
      </c>
      <c r="F30" s="18">
        <v>60000</v>
      </c>
      <c r="G30" s="17" t="s">
        <v>24</v>
      </c>
      <c r="H30" s="16" t="s">
        <v>59</v>
      </c>
      <c r="I30" s="16" t="s">
        <v>118</v>
      </c>
      <c r="J30" s="16" t="s">
        <v>32</v>
      </c>
    </row>
    <row r="31" spans="2:10" ht="21.75" customHeight="1" x14ac:dyDescent="0.2">
      <c r="B31" s="16" t="s">
        <v>52</v>
      </c>
      <c r="C31" s="16" t="s">
        <v>64</v>
      </c>
      <c r="D31" s="16" t="s">
        <v>29</v>
      </c>
      <c r="E31" s="19">
        <v>12</v>
      </c>
      <c r="F31" s="18">
        <v>173000</v>
      </c>
      <c r="G31" s="17" t="s">
        <v>24</v>
      </c>
      <c r="H31" s="16" t="s">
        <v>82</v>
      </c>
      <c r="I31" s="16" t="s">
        <v>122</v>
      </c>
      <c r="J31" s="16" t="s">
        <v>32</v>
      </c>
    </row>
    <row r="32" spans="2:10" ht="21.75" customHeight="1" x14ac:dyDescent="0.2">
      <c r="B32" s="16" t="s">
        <v>52</v>
      </c>
      <c r="C32" s="16" t="s">
        <v>69</v>
      </c>
      <c r="D32" s="16" t="s">
        <v>55</v>
      </c>
      <c r="E32" s="19" t="s">
        <v>55</v>
      </c>
      <c r="F32" s="18">
        <v>6000</v>
      </c>
      <c r="G32" s="17" t="s">
        <v>24</v>
      </c>
      <c r="H32" s="16" t="s">
        <v>59</v>
      </c>
      <c r="I32" s="16" t="s">
        <v>118</v>
      </c>
      <c r="J32" s="16" t="s">
        <v>32</v>
      </c>
    </row>
    <row r="33" spans="2:10" ht="21.75" customHeight="1" x14ac:dyDescent="0.2">
      <c r="B33" s="16" t="s">
        <v>52</v>
      </c>
      <c r="C33" s="16" t="s">
        <v>69</v>
      </c>
      <c r="D33" s="16" t="s">
        <v>55</v>
      </c>
      <c r="E33" s="19" t="s">
        <v>55</v>
      </c>
      <c r="F33" s="18">
        <v>6000</v>
      </c>
      <c r="G33" s="17" t="s">
        <v>24</v>
      </c>
      <c r="H33" s="16" t="s">
        <v>59</v>
      </c>
      <c r="I33" s="16" t="s">
        <v>122</v>
      </c>
      <c r="J33" s="16" t="s">
        <v>32</v>
      </c>
    </row>
    <row r="34" spans="2:10" ht="31.5" customHeight="1" x14ac:dyDescent="0.2">
      <c r="B34" s="16" t="s">
        <v>51</v>
      </c>
      <c r="C34" s="16" t="s">
        <v>40</v>
      </c>
      <c r="D34" s="16" t="s">
        <v>41</v>
      </c>
      <c r="E34" s="19">
        <v>1560</v>
      </c>
      <c r="F34" s="18">
        <v>1307776.5</v>
      </c>
      <c r="G34" s="17" t="s">
        <v>24</v>
      </c>
      <c r="H34" s="16" t="s">
        <v>82</v>
      </c>
      <c r="I34" s="16" t="s">
        <v>125</v>
      </c>
      <c r="J34" s="16" t="s">
        <v>32</v>
      </c>
    </row>
    <row r="35" spans="2:10" ht="35.25" customHeight="1" x14ac:dyDescent="0.2">
      <c r="B35" s="16" t="s">
        <v>51</v>
      </c>
      <c r="C35" s="16" t="s">
        <v>40</v>
      </c>
      <c r="D35" s="16" t="s">
        <v>41</v>
      </c>
      <c r="E35" s="19">
        <v>1560</v>
      </c>
      <c r="F35" s="18">
        <v>1307776.5</v>
      </c>
      <c r="G35" s="17" t="s">
        <v>24</v>
      </c>
      <c r="H35" s="16" t="s">
        <v>82</v>
      </c>
      <c r="I35" s="16" t="s">
        <v>154</v>
      </c>
      <c r="J35" s="16" t="s">
        <v>32</v>
      </c>
    </row>
    <row r="36" spans="2:10" ht="21.75" customHeight="1" x14ac:dyDescent="0.2">
      <c r="B36" s="16" t="s">
        <v>51</v>
      </c>
      <c r="C36" s="16" t="s">
        <v>42</v>
      </c>
      <c r="D36" s="16" t="s">
        <v>93</v>
      </c>
      <c r="E36" s="19">
        <v>5</v>
      </c>
      <c r="F36" s="18">
        <v>955800</v>
      </c>
      <c r="G36" s="17" t="s">
        <v>24</v>
      </c>
      <c r="H36" s="16" t="s">
        <v>82</v>
      </c>
      <c r="I36" s="16" t="s">
        <v>125</v>
      </c>
      <c r="J36" s="16" t="s">
        <v>32</v>
      </c>
    </row>
    <row r="37" spans="2:10" ht="21.75" customHeight="1" x14ac:dyDescent="0.2">
      <c r="B37" s="16" t="s">
        <v>51</v>
      </c>
      <c r="C37" s="16" t="s">
        <v>43</v>
      </c>
      <c r="D37" s="16" t="s">
        <v>94</v>
      </c>
      <c r="E37" s="19">
        <v>100</v>
      </c>
      <c r="F37" s="18">
        <v>127992</v>
      </c>
      <c r="G37" s="17" t="s">
        <v>24</v>
      </c>
      <c r="H37" s="16" t="s">
        <v>82</v>
      </c>
      <c r="I37" s="16" t="s">
        <v>125</v>
      </c>
      <c r="J37" s="16" t="s">
        <v>32</v>
      </c>
    </row>
    <row r="38" spans="2:10" ht="26.25" customHeight="1" x14ac:dyDescent="0.2">
      <c r="B38" s="16" t="s">
        <v>51</v>
      </c>
      <c r="C38" s="16" t="s">
        <v>50</v>
      </c>
      <c r="D38" s="16" t="s">
        <v>35</v>
      </c>
      <c r="E38" s="19">
        <v>24</v>
      </c>
      <c r="F38" s="18">
        <v>318586</v>
      </c>
      <c r="G38" s="17" t="s">
        <v>24</v>
      </c>
      <c r="H38" s="16" t="s">
        <v>82</v>
      </c>
      <c r="I38" s="16" t="s">
        <v>118</v>
      </c>
      <c r="J38" s="16" t="s">
        <v>32</v>
      </c>
    </row>
    <row r="39" spans="2:10" ht="30" customHeight="1" x14ac:dyDescent="0.2">
      <c r="B39" s="16" t="s">
        <v>51</v>
      </c>
      <c r="C39" s="16" t="s">
        <v>44</v>
      </c>
      <c r="D39" s="16" t="s">
        <v>35</v>
      </c>
      <c r="E39" s="19">
        <v>34</v>
      </c>
      <c r="F39" s="18">
        <v>100000</v>
      </c>
      <c r="G39" s="17" t="s">
        <v>24</v>
      </c>
      <c r="H39" s="16" t="s">
        <v>82</v>
      </c>
      <c r="I39" s="16" t="s">
        <v>118</v>
      </c>
      <c r="J39" s="16" t="s">
        <v>32</v>
      </c>
    </row>
    <row r="40" spans="2:10" ht="21.75" customHeight="1" x14ac:dyDescent="0.2">
      <c r="B40" s="16" t="s">
        <v>51</v>
      </c>
      <c r="C40" s="16" t="s">
        <v>45</v>
      </c>
      <c r="D40" s="16" t="s">
        <v>35</v>
      </c>
      <c r="E40" s="17">
        <v>52650</v>
      </c>
      <c r="F40" s="18">
        <v>550000</v>
      </c>
      <c r="G40" s="17" t="s">
        <v>24</v>
      </c>
      <c r="H40" s="16" t="s">
        <v>84</v>
      </c>
      <c r="I40" s="16" t="s">
        <v>139</v>
      </c>
      <c r="J40" s="16" t="s">
        <v>32</v>
      </c>
    </row>
    <row r="41" spans="2:10" ht="21.75" customHeight="1" x14ac:dyDescent="0.2">
      <c r="B41" s="16" t="s">
        <v>51</v>
      </c>
      <c r="C41" s="16" t="s">
        <v>47</v>
      </c>
      <c r="D41" s="16" t="s">
        <v>35</v>
      </c>
      <c r="E41" s="19">
        <v>1933</v>
      </c>
      <c r="F41" s="18">
        <v>23192</v>
      </c>
      <c r="G41" s="17" t="s">
        <v>24</v>
      </c>
      <c r="H41" s="16" t="s">
        <v>83</v>
      </c>
      <c r="I41" s="16" t="s">
        <v>118</v>
      </c>
      <c r="J41" s="16" t="s">
        <v>32</v>
      </c>
    </row>
    <row r="42" spans="2:10" ht="29.25" customHeight="1" x14ac:dyDescent="0.2">
      <c r="B42" s="16" t="s">
        <v>51</v>
      </c>
      <c r="C42" s="16" t="s">
        <v>46</v>
      </c>
      <c r="D42" s="16" t="s">
        <v>35</v>
      </c>
      <c r="E42" s="19">
        <v>10367</v>
      </c>
      <c r="F42" s="18">
        <v>124400</v>
      </c>
      <c r="G42" s="17" t="s">
        <v>24</v>
      </c>
      <c r="H42" s="16" t="s">
        <v>84</v>
      </c>
      <c r="I42" s="16" t="s">
        <v>118</v>
      </c>
      <c r="J42" s="16" t="s">
        <v>32</v>
      </c>
    </row>
    <row r="43" spans="2:10" ht="21.75" customHeight="1" x14ac:dyDescent="0.2">
      <c r="B43" s="16" t="s">
        <v>51</v>
      </c>
      <c r="C43" s="16" t="s">
        <v>48</v>
      </c>
      <c r="D43" s="16" t="s">
        <v>35</v>
      </c>
      <c r="E43" s="19">
        <v>6800</v>
      </c>
      <c r="F43" s="18">
        <v>81600</v>
      </c>
      <c r="G43" s="17" t="s">
        <v>24</v>
      </c>
      <c r="H43" s="16" t="s">
        <v>85</v>
      </c>
      <c r="I43" s="16" t="s">
        <v>118</v>
      </c>
      <c r="J43" s="16" t="s">
        <v>32</v>
      </c>
    </row>
    <row r="44" spans="2:10" ht="30.75" customHeight="1" x14ac:dyDescent="0.2">
      <c r="B44" s="16" t="s">
        <v>51</v>
      </c>
      <c r="C44" s="16" t="s">
        <v>49</v>
      </c>
      <c r="D44" s="16" t="s">
        <v>41</v>
      </c>
      <c r="E44" s="17">
        <v>3461</v>
      </c>
      <c r="F44" s="18">
        <v>879054</v>
      </c>
      <c r="G44" s="17" t="s">
        <v>24</v>
      </c>
      <c r="H44" s="16" t="s">
        <v>86</v>
      </c>
      <c r="I44" s="16" t="s">
        <v>125</v>
      </c>
      <c r="J44" s="16" t="s">
        <v>32</v>
      </c>
    </row>
    <row r="45" spans="2:10" ht="39" customHeight="1" x14ac:dyDescent="0.2">
      <c r="B45" s="16" t="s">
        <v>51</v>
      </c>
      <c r="C45" s="16" t="s">
        <v>49</v>
      </c>
      <c r="D45" s="16" t="s">
        <v>41</v>
      </c>
      <c r="E45" s="17">
        <v>3461</v>
      </c>
      <c r="F45" s="18">
        <v>879054</v>
      </c>
      <c r="G45" s="17" t="s">
        <v>24</v>
      </c>
      <c r="H45" s="16" t="s">
        <v>86</v>
      </c>
      <c r="I45" s="16" t="s">
        <v>153</v>
      </c>
      <c r="J45" s="16" t="s">
        <v>32</v>
      </c>
    </row>
    <row r="46" spans="2:10" ht="99" customHeight="1" x14ac:dyDescent="0.2">
      <c r="B46" s="16" t="s">
        <v>30</v>
      </c>
      <c r="C46" s="20" t="s">
        <v>38</v>
      </c>
      <c r="D46" s="16" t="s">
        <v>35</v>
      </c>
      <c r="E46" s="19">
        <v>26</v>
      </c>
      <c r="F46" s="18">
        <v>15874696</v>
      </c>
      <c r="G46" s="17" t="s">
        <v>24</v>
      </c>
      <c r="H46" s="16" t="s">
        <v>84</v>
      </c>
      <c r="I46" s="16" t="s">
        <v>126</v>
      </c>
      <c r="J46" s="16" t="s">
        <v>32</v>
      </c>
    </row>
    <row r="47" spans="2:10" ht="25.5" x14ac:dyDescent="0.2">
      <c r="B47" s="16" t="s">
        <v>30</v>
      </c>
      <c r="C47" s="20" t="s">
        <v>116</v>
      </c>
      <c r="D47" s="16" t="s">
        <v>35</v>
      </c>
      <c r="E47" s="19">
        <v>5</v>
      </c>
      <c r="F47" s="18">
        <v>7400000</v>
      </c>
      <c r="G47" s="17" t="s">
        <v>24</v>
      </c>
      <c r="H47" s="16" t="s">
        <v>87</v>
      </c>
      <c r="I47" s="16" t="s">
        <v>126</v>
      </c>
      <c r="J47" s="16" t="s">
        <v>32</v>
      </c>
    </row>
    <row r="48" spans="2:10" ht="138.75" customHeight="1" x14ac:dyDescent="0.2">
      <c r="B48" s="16" t="s">
        <v>31</v>
      </c>
      <c r="C48" s="16" t="s">
        <v>135</v>
      </c>
      <c r="D48" s="16" t="s">
        <v>28</v>
      </c>
      <c r="E48" s="19">
        <v>240</v>
      </c>
      <c r="F48" s="18">
        <v>156618132</v>
      </c>
      <c r="G48" s="17" t="s">
        <v>24</v>
      </c>
      <c r="H48" s="16" t="s">
        <v>85</v>
      </c>
      <c r="I48" s="16" t="s">
        <v>126</v>
      </c>
      <c r="J48" s="16" t="s">
        <v>32</v>
      </c>
    </row>
    <row r="49" spans="2:10" ht="138" customHeight="1" x14ac:dyDescent="0.2">
      <c r="B49" s="16" t="s">
        <v>31</v>
      </c>
      <c r="C49" s="16" t="s">
        <v>134</v>
      </c>
      <c r="D49" s="16" t="s">
        <v>35</v>
      </c>
      <c r="E49" s="19">
        <v>16</v>
      </c>
      <c r="F49" s="18">
        <v>50250000</v>
      </c>
      <c r="G49" s="17" t="s">
        <v>24</v>
      </c>
      <c r="H49" s="16" t="s">
        <v>85</v>
      </c>
      <c r="I49" s="16" t="s">
        <v>126</v>
      </c>
      <c r="J49" s="16" t="s">
        <v>32</v>
      </c>
    </row>
    <row r="50" spans="2:10" ht="89.25" customHeight="1" x14ac:dyDescent="0.2">
      <c r="B50" s="16" t="s">
        <v>31</v>
      </c>
      <c r="C50" s="16" t="s">
        <v>102</v>
      </c>
      <c r="D50" s="16" t="s">
        <v>28</v>
      </c>
      <c r="E50" s="19">
        <v>54.5</v>
      </c>
      <c r="F50" s="18">
        <v>222347829</v>
      </c>
      <c r="G50" s="17" t="s">
        <v>24</v>
      </c>
      <c r="H50" s="16" t="s">
        <v>87</v>
      </c>
      <c r="I50" s="16" t="s">
        <v>126</v>
      </c>
      <c r="J50" s="16" t="s">
        <v>32</v>
      </c>
    </row>
    <row r="51" spans="2:10" ht="38.25" x14ac:dyDescent="0.2">
      <c r="B51" s="16" t="s">
        <v>31</v>
      </c>
      <c r="C51" s="16" t="s">
        <v>149</v>
      </c>
      <c r="D51" s="16" t="s">
        <v>28</v>
      </c>
      <c r="E51" s="19">
        <v>45</v>
      </c>
      <c r="F51" s="18">
        <v>26000000</v>
      </c>
      <c r="G51" s="17" t="s">
        <v>24</v>
      </c>
      <c r="H51" s="16" t="s">
        <v>85</v>
      </c>
      <c r="I51" s="16" t="s">
        <v>126</v>
      </c>
      <c r="J51" s="16" t="s">
        <v>32</v>
      </c>
    </row>
    <row r="52" spans="2:10" ht="98.25" customHeight="1" x14ac:dyDescent="0.2">
      <c r="B52" s="16" t="s">
        <v>31</v>
      </c>
      <c r="C52" s="16" t="s">
        <v>138</v>
      </c>
      <c r="D52" s="16" t="s">
        <v>28</v>
      </c>
      <c r="E52" s="19">
        <v>270.2</v>
      </c>
      <c r="F52" s="18">
        <v>330685708</v>
      </c>
      <c r="G52" s="17" t="s">
        <v>24</v>
      </c>
      <c r="H52" s="16" t="s">
        <v>84</v>
      </c>
      <c r="I52" s="16" t="s">
        <v>126</v>
      </c>
      <c r="J52" s="16" t="s">
        <v>32</v>
      </c>
    </row>
    <row r="53" spans="2:10" ht="89.25" customHeight="1" x14ac:dyDescent="0.2">
      <c r="B53" s="16" t="s">
        <v>31</v>
      </c>
      <c r="C53" s="16" t="s">
        <v>146</v>
      </c>
      <c r="D53" s="16" t="s">
        <v>28</v>
      </c>
      <c r="E53" s="19">
        <v>0.5</v>
      </c>
      <c r="F53" s="18">
        <v>5507039</v>
      </c>
      <c r="G53" s="17" t="s">
        <v>24</v>
      </c>
      <c r="H53" s="16" t="s">
        <v>85</v>
      </c>
      <c r="I53" s="16" t="s">
        <v>126</v>
      </c>
      <c r="J53" s="16" t="s">
        <v>32</v>
      </c>
    </row>
    <row r="54" spans="2:10" ht="69.75" customHeight="1" x14ac:dyDescent="0.2">
      <c r="B54" s="16" t="s">
        <v>31</v>
      </c>
      <c r="C54" s="16" t="s">
        <v>104</v>
      </c>
      <c r="D54" s="16" t="s">
        <v>88</v>
      </c>
      <c r="E54" s="19">
        <v>11</v>
      </c>
      <c r="F54" s="18">
        <v>2000000</v>
      </c>
      <c r="G54" s="17" t="s">
        <v>24</v>
      </c>
      <c r="H54" s="16" t="s">
        <v>82</v>
      </c>
      <c r="I54" s="16" t="s">
        <v>126</v>
      </c>
      <c r="J54" s="16" t="s">
        <v>32</v>
      </c>
    </row>
    <row r="55" spans="2:10" ht="78" customHeight="1" x14ac:dyDescent="0.2">
      <c r="B55" s="16" t="s">
        <v>31</v>
      </c>
      <c r="C55" s="16" t="s">
        <v>105</v>
      </c>
      <c r="D55" s="16" t="s">
        <v>88</v>
      </c>
      <c r="E55" s="19">
        <v>4</v>
      </c>
      <c r="F55" s="18">
        <v>10300000</v>
      </c>
      <c r="G55" s="17" t="s">
        <v>24</v>
      </c>
      <c r="H55" s="16" t="s">
        <v>101</v>
      </c>
      <c r="I55" s="16" t="s">
        <v>126</v>
      </c>
      <c r="J55" s="16" t="s">
        <v>32</v>
      </c>
    </row>
    <row r="56" spans="2:10" ht="151.5" customHeight="1" x14ac:dyDescent="0.2">
      <c r="B56" s="16" t="s">
        <v>31</v>
      </c>
      <c r="C56" s="16" t="s">
        <v>97</v>
      </c>
      <c r="D56" s="16" t="s">
        <v>88</v>
      </c>
      <c r="E56" s="19">
        <v>5</v>
      </c>
      <c r="F56" s="18">
        <v>15000000</v>
      </c>
      <c r="G56" s="17" t="s">
        <v>24</v>
      </c>
      <c r="H56" s="16" t="s">
        <v>87</v>
      </c>
      <c r="I56" s="16" t="s">
        <v>127</v>
      </c>
      <c r="J56" s="16" t="s">
        <v>32</v>
      </c>
    </row>
    <row r="57" spans="2:10" ht="84.75" customHeight="1" x14ac:dyDescent="0.2">
      <c r="B57" s="16" t="s">
        <v>31</v>
      </c>
      <c r="C57" s="16" t="s">
        <v>96</v>
      </c>
      <c r="D57" s="16" t="s">
        <v>88</v>
      </c>
      <c r="E57" s="19">
        <v>1</v>
      </c>
      <c r="F57" s="18">
        <v>4000000</v>
      </c>
      <c r="G57" s="17" t="s">
        <v>24</v>
      </c>
      <c r="H57" s="16" t="s">
        <v>86</v>
      </c>
      <c r="I57" s="16" t="s">
        <v>127</v>
      </c>
      <c r="J57" s="16" t="s">
        <v>32</v>
      </c>
    </row>
    <row r="58" spans="2:10" ht="88.5" customHeight="1" x14ac:dyDescent="0.2">
      <c r="B58" s="16" t="s">
        <v>31</v>
      </c>
      <c r="C58" s="16" t="s">
        <v>99</v>
      </c>
      <c r="D58" s="16" t="s">
        <v>88</v>
      </c>
      <c r="E58" s="19">
        <v>2</v>
      </c>
      <c r="F58" s="18">
        <v>4350000</v>
      </c>
      <c r="G58" s="17" t="s">
        <v>24</v>
      </c>
      <c r="H58" s="16" t="s">
        <v>86</v>
      </c>
      <c r="I58" s="16" t="s">
        <v>128</v>
      </c>
      <c r="J58" s="16" t="s">
        <v>32</v>
      </c>
    </row>
    <row r="59" spans="2:10" ht="63.75" customHeight="1" x14ac:dyDescent="0.2">
      <c r="B59" s="16" t="s">
        <v>31</v>
      </c>
      <c r="C59" s="16" t="s">
        <v>158</v>
      </c>
      <c r="D59" s="16" t="s">
        <v>55</v>
      </c>
      <c r="E59" s="19" t="s">
        <v>55</v>
      </c>
      <c r="F59" s="18">
        <v>16000000</v>
      </c>
      <c r="G59" s="17" t="s">
        <v>24</v>
      </c>
      <c r="H59" s="16" t="s">
        <v>59</v>
      </c>
      <c r="I59" s="16" t="s">
        <v>156</v>
      </c>
      <c r="J59" s="16" t="s">
        <v>32</v>
      </c>
    </row>
    <row r="60" spans="2:10" ht="57" customHeight="1" x14ac:dyDescent="0.2">
      <c r="B60" s="16" t="s">
        <v>31</v>
      </c>
      <c r="C60" s="16" t="s">
        <v>157</v>
      </c>
      <c r="D60" s="16" t="s">
        <v>55</v>
      </c>
      <c r="E60" s="19" t="s">
        <v>55</v>
      </c>
      <c r="F60" s="18">
        <v>2000000</v>
      </c>
      <c r="G60" s="17" t="s">
        <v>24</v>
      </c>
      <c r="H60" s="16" t="s">
        <v>59</v>
      </c>
      <c r="I60" s="16" t="s">
        <v>155</v>
      </c>
      <c r="J60" s="16" t="s">
        <v>32</v>
      </c>
    </row>
    <row r="61" spans="2:10" ht="108" customHeight="1" x14ac:dyDescent="0.2">
      <c r="B61" s="16" t="s">
        <v>31</v>
      </c>
      <c r="C61" s="16" t="s">
        <v>36</v>
      </c>
      <c r="D61" s="16" t="s">
        <v>35</v>
      </c>
      <c r="E61" s="19" t="s">
        <v>55</v>
      </c>
      <c r="F61" s="18">
        <v>3000000</v>
      </c>
      <c r="G61" s="17" t="s">
        <v>24</v>
      </c>
      <c r="H61" s="16" t="s">
        <v>59</v>
      </c>
      <c r="I61" s="16" t="s">
        <v>121</v>
      </c>
      <c r="J61" s="16" t="s">
        <v>32</v>
      </c>
    </row>
    <row r="62" spans="2:10" ht="198.75" customHeight="1" x14ac:dyDescent="0.2">
      <c r="B62" s="16" t="s">
        <v>161</v>
      </c>
      <c r="C62" s="16" t="s">
        <v>98</v>
      </c>
      <c r="D62" s="16" t="s">
        <v>88</v>
      </c>
      <c r="E62" s="19">
        <v>7</v>
      </c>
      <c r="F62" s="18">
        <v>9000000</v>
      </c>
      <c r="G62" s="17" t="s">
        <v>24</v>
      </c>
      <c r="H62" s="16" t="s">
        <v>87</v>
      </c>
      <c r="I62" s="16" t="s">
        <v>128</v>
      </c>
      <c r="J62" s="16" t="s">
        <v>32</v>
      </c>
    </row>
    <row r="63" spans="2:10" ht="109.5" customHeight="1" x14ac:dyDescent="0.2">
      <c r="B63" s="16" t="s">
        <v>33</v>
      </c>
      <c r="C63" s="20" t="s">
        <v>131</v>
      </c>
      <c r="D63" s="16" t="s">
        <v>28</v>
      </c>
      <c r="E63" s="19">
        <v>3500</v>
      </c>
      <c r="F63" s="18">
        <v>5300000</v>
      </c>
      <c r="G63" s="17" t="s">
        <v>24</v>
      </c>
      <c r="H63" s="16" t="s">
        <v>82</v>
      </c>
      <c r="I63" s="16" t="s">
        <v>118</v>
      </c>
      <c r="J63" s="16" t="s">
        <v>32</v>
      </c>
    </row>
    <row r="64" spans="2:10" ht="99.75" customHeight="1" x14ac:dyDescent="0.2">
      <c r="B64" s="16" t="s">
        <v>33</v>
      </c>
      <c r="C64" s="20" t="s">
        <v>132</v>
      </c>
      <c r="D64" s="16" t="s">
        <v>88</v>
      </c>
      <c r="E64" s="19">
        <v>330</v>
      </c>
      <c r="F64" s="18">
        <v>7400000</v>
      </c>
      <c r="G64" s="17" t="s">
        <v>24</v>
      </c>
      <c r="H64" s="16" t="s">
        <v>82</v>
      </c>
      <c r="I64" s="16" t="s">
        <v>118</v>
      </c>
      <c r="J64" s="16" t="s">
        <v>32</v>
      </c>
    </row>
    <row r="65" spans="2:10" ht="87.75" customHeight="1" x14ac:dyDescent="0.2">
      <c r="B65" s="16" t="s">
        <v>33</v>
      </c>
      <c r="C65" s="20" t="s">
        <v>133</v>
      </c>
      <c r="D65" s="16" t="s">
        <v>28</v>
      </c>
      <c r="E65" s="17">
        <v>5693</v>
      </c>
      <c r="F65" s="18">
        <v>17400000</v>
      </c>
      <c r="G65" s="17" t="s">
        <v>24</v>
      </c>
      <c r="H65" s="16" t="s">
        <v>82</v>
      </c>
      <c r="I65" s="16" t="s">
        <v>121</v>
      </c>
      <c r="J65" s="16" t="s">
        <v>32</v>
      </c>
    </row>
    <row r="66" spans="2:10" ht="27.75" customHeight="1" x14ac:dyDescent="0.2">
      <c r="B66" s="21" t="s">
        <v>159</v>
      </c>
      <c r="C66" s="21"/>
      <c r="D66" s="21"/>
      <c r="E66" s="21"/>
      <c r="F66" s="21"/>
      <c r="G66" s="21"/>
      <c r="H66" s="21"/>
      <c r="I66" s="21"/>
      <c r="J66" s="21"/>
    </row>
    <row r="67" spans="2:10" ht="31.5" customHeight="1" x14ac:dyDescent="0.2">
      <c r="B67" s="16" t="s">
        <v>70</v>
      </c>
      <c r="C67" s="16" t="s">
        <v>140</v>
      </c>
      <c r="D67" s="16" t="s">
        <v>35</v>
      </c>
      <c r="E67" s="19">
        <v>18</v>
      </c>
      <c r="F67" s="18">
        <v>150000</v>
      </c>
      <c r="G67" s="17" t="s">
        <v>2</v>
      </c>
      <c r="H67" s="16" t="s">
        <v>82</v>
      </c>
      <c r="I67" s="16" t="s">
        <v>125</v>
      </c>
      <c r="J67" s="16" t="s">
        <v>32</v>
      </c>
    </row>
    <row r="68" spans="2:10" ht="69.75" customHeight="1" x14ac:dyDescent="0.2">
      <c r="B68" s="16" t="s">
        <v>52</v>
      </c>
      <c r="C68" s="16" t="s">
        <v>151</v>
      </c>
      <c r="D68" s="16" t="s">
        <v>35</v>
      </c>
      <c r="E68" s="19">
        <v>5</v>
      </c>
      <c r="F68" s="18">
        <v>1000000</v>
      </c>
      <c r="G68" s="17" t="s">
        <v>2</v>
      </c>
      <c r="H68" s="16" t="s">
        <v>85</v>
      </c>
      <c r="I68" s="16" t="s">
        <v>126</v>
      </c>
      <c r="J68" s="16" t="s">
        <v>32</v>
      </c>
    </row>
    <row r="69" spans="2:10" ht="21.75" customHeight="1" x14ac:dyDescent="0.2">
      <c r="B69" s="16" t="s">
        <v>52</v>
      </c>
      <c r="C69" s="16" t="s">
        <v>144</v>
      </c>
      <c r="D69" s="16" t="s">
        <v>35</v>
      </c>
      <c r="E69" s="19">
        <v>5</v>
      </c>
      <c r="F69" s="18">
        <v>1818317</v>
      </c>
      <c r="G69" s="17" t="s">
        <v>2</v>
      </c>
      <c r="H69" s="16" t="s">
        <v>85</v>
      </c>
      <c r="I69" s="16" t="s">
        <v>118</v>
      </c>
      <c r="J69" s="16" t="s">
        <v>32</v>
      </c>
    </row>
    <row r="70" spans="2:10" ht="21.75" customHeight="1" x14ac:dyDescent="0.2">
      <c r="B70" s="16" t="s">
        <v>52</v>
      </c>
      <c r="C70" s="16" t="s">
        <v>81</v>
      </c>
      <c r="D70" s="16" t="s">
        <v>35</v>
      </c>
      <c r="E70" s="19">
        <v>4</v>
      </c>
      <c r="F70" s="18">
        <v>60000</v>
      </c>
      <c r="G70" s="17" t="s">
        <v>2</v>
      </c>
      <c r="H70" s="16" t="s">
        <v>59</v>
      </c>
      <c r="I70" s="16" t="s">
        <v>118</v>
      </c>
      <c r="J70" s="16" t="s">
        <v>32</v>
      </c>
    </row>
    <row r="71" spans="2:10" ht="31.5" customHeight="1" x14ac:dyDescent="0.2">
      <c r="B71" s="16" t="s">
        <v>52</v>
      </c>
      <c r="C71" s="16" t="s">
        <v>74</v>
      </c>
      <c r="D71" s="16" t="s">
        <v>35</v>
      </c>
      <c r="E71" s="19">
        <v>10</v>
      </c>
      <c r="F71" s="18">
        <v>50000</v>
      </c>
      <c r="G71" s="17" t="s">
        <v>2</v>
      </c>
      <c r="H71" s="16" t="s">
        <v>59</v>
      </c>
      <c r="I71" s="16" t="s">
        <v>118</v>
      </c>
      <c r="J71" s="16" t="s">
        <v>32</v>
      </c>
    </row>
    <row r="72" spans="2:10" ht="21.75" customHeight="1" x14ac:dyDescent="0.2">
      <c r="B72" s="16" t="s">
        <v>52</v>
      </c>
      <c r="C72" s="16" t="s">
        <v>75</v>
      </c>
      <c r="D72" s="16" t="s">
        <v>55</v>
      </c>
      <c r="E72" s="19" t="s">
        <v>55</v>
      </c>
      <c r="F72" s="18">
        <v>20000</v>
      </c>
      <c r="G72" s="17" t="s">
        <v>2</v>
      </c>
      <c r="H72" s="16" t="s">
        <v>59</v>
      </c>
      <c r="I72" s="16" t="s">
        <v>122</v>
      </c>
      <c r="J72" s="16" t="s">
        <v>32</v>
      </c>
    </row>
    <row r="73" spans="2:10" ht="21.75" customHeight="1" x14ac:dyDescent="0.2">
      <c r="B73" s="16" t="s">
        <v>52</v>
      </c>
      <c r="C73" s="16" t="s">
        <v>76</v>
      </c>
      <c r="D73" s="16" t="s">
        <v>55</v>
      </c>
      <c r="E73" s="19" t="s">
        <v>55</v>
      </c>
      <c r="F73" s="18">
        <v>25000</v>
      </c>
      <c r="G73" s="17" t="s">
        <v>2</v>
      </c>
      <c r="H73" s="16" t="s">
        <v>59</v>
      </c>
      <c r="I73" s="16" t="s">
        <v>122</v>
      </c>
      <c r="J73" s="16" t="s">
        <v>32</v>
      </c>
    </row>
    <row r="74" spans="2:10" ht="27" customHeight="1" x14ac:dyDescent="0.2">
      <c r="B74" s="16" t="s">
        <v>52</v>
      </c>
      <c r="C74" s="16" t="s">
        <v>77</v>
      </c>
      <c r="D74" s="16" t="s">
        <v>55</v>
      </c>
      <c r="E74" s="19" t="s">
        <v>55</v>
      </c>
      <c r="F74" s="18">
        <v>50000</v>
      </c>
      <c r="G74" s="17" t="s">
        <v>2</v>
      </c>
      <c r="H74" s="16" t="s">
        <v>59</v>
      </c>
      <c r="I74" s="16" t="s">
        <v>122</v>
      </c>
      <c r="J74" s="16" t="s">
        <v>32</v>
      </c>
    </row>
    <row r="75" spans="2:10" ht="36.75" customHeight="1" x14ac:dyDescent="0.2">
      <c r="B75" s="16" t="s">
        <v>52</v>
      </c>
      <c r="C75" s="16" t="s">
        <v>78</v>
      </c>
      <c r="D75" s="16" t="s">
        <v>55</v>
      </c>
      <c r="E75" s="19" t="s">
        <v>55</v>
      </c>
      <c r="F75" s="18">
        <v>20000</v>
      </c>
      <c r="G75" s="17" t="s">
        <v>2</v>
      </c>
      <c r="H75" s="16" t="s">
        <v>59</v>
      </c>
      <c r="I75" s="16" t="s">
        <v>122</v>
      </c>
      <c r="J75" s="16" t="s">
        <v>32</v>
      </c>
    </row>
    <row r="76" spans="2:10" ht="34.5" customHeight="1" x14ac:dyDescent="0.2">
      <c r="B76" s="16" t="s">
        <v>52</v>
      </c>
      <c r="C76" s="16" t="s">
        <v>80</v>
      </c>
      <c r="D76" s="16" t="s">
        <v>55</v>
      </c>
      <c r="E76" s="19" t="s">
        <v>55</v>
      </c>
      <c r="F76" s="18">
        <v>100000</v>
      </c>
      <c r="G76" s="17" t="s">
        <v>2</v>
      </c>
      <c r="H76" s="16" t="s">
        <v>59</v>
      </c>
      <c r="I76" s="16" t="s">
        <v>123</v>
      </c>
      <c r="J76" s="16" t="s">
        <v>32</v>
      </c>
    </row>
    <row r="77" spans="2:10" ht="22.5" customHeight="1" x14ac:dyDescent="0.2">
      <c r="B77" s="16" t="s">
        <v>52</v>
      </c>
      <c r="C77" s="16" t="s">
        <v>79</v>
      </c>
      <c r="D77" s="16" t="s">
        <v>55</v>
      </c>
      <c r="E77" s="19" t="s">
        <v>55</v>
      </c>
      <c r="F77" s="18">
        <v>150000</v>
      </c>
      <c r="G77" s="17" t="s">
        <v>2</v>
      </c>
      <c r="H77" s="16" t="s">
        <v>59</v>
      </c>
      <c r="I77" s="16" t="s">
        <v>123</v>
      </c>
      <c r="J77" s="16" t="s">
        <v>32</v>
      </c>
    </row>
    <row r="78" spans="2:10" ht="39" customHeight="1" x14ac:dyDescent="0.2">
      <c r="B78" s="16" t="s">
        <v>52</v>
      </c>
      <c r="C78" s="16" t="s">
        <v>89</v>
      </c>
      <c r="D78" s="16"/>
      <c r="E78" s="19"/>
      <c r="F78" s="18"/>
      <c r="G78" s="17" t="s">
        <v>2</v>
      </c>
      <c r="H78" s="16"/>
      <c r="I78" s="16" t="s">
        <v>118</v>
      </c>
      <c r="J78" s="16" t="s">
        <v>32</v>
      </c>
    </row>
    <row r="79" spans="2:10" ht="21.75" customHeight="1" x14ac:dyDescent="0.2">
      <c r="B79" s="16" t="s">
        <v>51</v>
      </c>
      <c r="C79" s="16" t="s">
        <v>152</v>
      </c>
      <c r="D79" s="16" t="s">
        <v>35</v>
      </c>
      <c r="E79" s="19">
        <v>413</v>
      </c>
      <c r="F79" s="18">
        <v>327020</v>
      </c>
      <c r="G79" s="17" t="s">
        <v>2</v>
      </c>
      <c r="H79" s="16" t="s">
        <v>39</v>
      </c>
      <c r="I79" s="16" t="s">
        <v>123</v>
      </c>
      <c r="J79" s="16" t="s">
        <v>32</v>
      </c>
    </row>
    <row r="80" spans="2:10" ht="21.75" customHeight="1" x14ac:dyDescent="0.2">
      <c r="B80" s="16" t="s">
        <v>51</v>
      </c>
      <c r="C80" s="16" t="s">
        <v>90</v>
      </c>
      <c r="D80" s="16" t="s">
        <v>35</v>
      </c>
      <c r="E80" s="19">
        <v>100</v>
      </c>
      <c r="F80" s="18">
        <v>1300000</v>
      </c>
      <c r="G80" s="17" t="s">
        <v>2</v>
      </c>
      <c r="H80" s="16" t="s">
        <v>39</v>
      </c>
      <c r="I80" s="16" t="s">
        <v>123</v>
      </c>
      <c r="J80" s="16" t="s">
        <v>32</v>
      </c>
    </row>
    <row r="81" spans="2:10" ht="20.25" customHeight="1" x14ac:dyDescent="0.2">
      <c r="B81" s="16" t="s">
        <v>51</v>
      </c>
      <c r="C81" s="16" t="s">
        <v>72</v>
      </c>
      <c r="D81" s="16" t="s">
        <v>35</v>
      </c>
      <c r="E81" s="19">
        <v>83</v>
      </c>
      <c r="F81" s="18">
        <v>439668</v>
      </c>
      <c r="G81" s="17" t="s">
        <v>2</v>
      </c>
      <c r="H81" s="16" t="s">
        <v>39</v>
      </c>
      <c r="I81" s="16" t="s">
        <v>123</v>
      </c>
      <c r="J81" s="16" t="s">
        <v>32</v>
      </c>
    </row>
    <row r="82" spans="2:10" ht="21.75" customHeight="1" x14ac:dyDescent="0.2">
      <c r="B82" s="16" t="s">
        <v>51</v>
      </c>
      <c r="C82" s="16" t="s">
        <v>73</v>
      </c>
      <c r="D82" s="16" t="s">
        <v>35</v>
      </c>
      <c r="E82" s="19">
        <v>100</v>
      </c>
      <c r="F82" s="18">
        <v>50000</v>
      </c>
      <c r="G82" s="17" t="s">
        <v>2</v>
      </c>
      <c r="H82" s="16" t="s">
        <v>39</v>
      </c>
      <c r="I82" s="16" t="s">
        <v>123</v>
      </c>
      <c r="J82" s="16" t="s">
        <v>32</v>
      </c>
    </row>
    <row r="83" spans="2:10" ht="63.75" x14ac:dyDescent="0.2">
      <c r="B83" s="16" t="s">
        <v>30</v>
      </c>
      <c r="C83" s="20" t="s">
        <v>108</v>
      </c>
      <c r="D83" s="16" t="s">
        <v>35</v>
      </c>
      <c r="E83" s="19">
        <v>1</v>
      </c>
      <c r="F83" s="18">
        <v>100000</v>
      </c>
      <c r="G83" s="17" t="s">
        <v>2</v>
      </c>
      <c r="H83" s="16" t="s">
        <v>82</v>
      </c>
      <c r="I83" s="16" t="s">
        <v>126</v>
      </c>
      <c r="J83" s="16" t="s">
        <v>32</v>
      </c>
    </row>
    <row r="84" spans="2:10" ht="78.75" customHeight="1" x14ac:dyDescent="0.2">
      <c r="B84" s="16" t="s">
        <v>31</v>
      </c>
      <c r="C84" s="16" t="s">
        <v>136</v>
      </c>
      <c r="D84" s="16" t="s">
        <v>28</v>
      </c>
      <c r="E84" s="19">
        <v>19</v>
      </c>
      <c r="F84" s="18">
        <v>16878930</v>
      </c>
      <c r="G84" s="17" t="s">
        <v>2</v>
      </c>
      <c r="H84" s="16" t="s">
        <v>87</v>
      </c>
      <c r="I84" s="16" t="s">
        <v>126</v>
      </c>
      <c r="J84" s="16" t="s">
        <v>32</v>
      </c>
    </row>
    <row r="85" spans="2:10" ht="75" customHeight="1" x14ac:dyDescent="0.2">
      <c r="B85" s="16" t="s">
        <v>31</v>
      </c>
      <c r="C85" s="16" t="s">
        <v>137</v>
      </c>
      <c r="D85" s="16" t="s">
        <v>35</v>
      </c>
      <c r="E85" s="19">
        <v>2</v>
      </c>
      <c r="F85" s="18">
        <v>5500000</v>
      </c>
      <c r="G85" s="17" t="s">
        <v>2</v>
      </c>
      <c r="H85" s="16" t="s">
        <v>87</v>
      </c>
      <c r="I85" s="16" t="s">
        <v>126</v>
      </c>
      <c r="J85" s="16" t="s">
        <v>32</v>
      </c>
    </row>
    <row r="86" spans="2:10" ht="38.25" x14ac:dyDescent="0.2">
      <c r="B86" s="16" t="s">
        <v>31</v>
      </c>
      <c r="C86" s="16" t="s">
        <v>103</v>
      </c>
      <c r="D86" s="16" t="s">
        <v>28</v>
      </c>
      <c r="E86" s="19">
        <v>10</v>
      </c>
      <c r="F86" s="18">
        <v>2000000</v>
      </c>
      <c r="G86" s="17" t="s">
        <v>2</v>
      </c>
      <c r="H86" s="16" t="s">
        <v>87</v>
      </c>
      <c r="I86" s="16" t="s">
        <v>126</v>
      </c>
      <c r="J86" s="16" t="s">
        <v>32</v>
      </c>
    </row>
    <row r="87" spans="2:10" ht="72.75" customHeight="1" x14ac:dyDescent="0.2">
      <c r="B87" s="16" t="s">
        <v>31</v>
      </c>
      <c r="C87" s="16" t="s">
        <v>106</v>
      </c>
      <c r="D87" s="16" t="s">
        <v>28</v>
      </c>
      <c r="E87" s="19">
        <v>13</v>
      </c>
      <c r="F87" s="18">
        <v>36000000</v>
      </c>
      <c r="G87" s="17" t="s">
        <v>2</v>
      </c>
      <c r="H87" s="16" t="s">
        <v>86</v>
      </c>
      <c r="I87" s="16" t="s">
        <v>126</v>
      </c>
      <c r="J87" s="16" t="s">
        <v>32</v>
      </c>
    </row>
    <row r="88" spans="2:10" ht="69.75" customHeight="1" x14ac:dyDescent="0.2">
      <c r="B88" s="16" t="s">
        <v>31</v>
      </c>
      <c r="C88" s="16" t="s">
        <v>147</v>
      </c>
      <c r="D88" s="16" t="s">
        <v>88</v>
      </c>
      <c r="E88" s="19">
        <v>1</v>
      </c>
      <c r="F88" s="18">
        <v>28106000</v>
      </c>
      <c r="G88" s="17" t="s">
        <v>2</v>
      </c>
      <c r="H88" s="16" t="s">
        <v>86</v>
      </c>
      <c r="I88" s="16" t="s">
        <v>126</v>
      </c>
      <c r="J88" s="16" t="s">
        <v>32</v>
      </c>
    </row>
    <row r="89" spans="2:10" ht="51" x14ac:dyDescent="0.2">
      <c r="B89" s="16" t="s">
        <v>31</v>
      </c>
      <c r="C89" s="16" t="s">
        <v>163</v>
      </c>
      <c r="D89" s="16" t="s">
        <v>88</v>
      </c>
      <c r="E89" s="19">
        <v>2</v>
      </c>
      <c r="F89" s="18">
        <v>600000</v>
      </c>
      <c r="G89" s="17" t="s">
        <v>2</v>
      </c>
      <c r="H89" s="16" t="s">
        <v>86</v>
      </c>
      <c r="I89" s="16" t="s">
        <v>126</v>
      </c>
      <c r="J89" s="16" t="s">
        <v>32</v>
      </c>
    </row>
    <row r="90" spans="2:10" ht="38.25" x14ac:dyDescent="0.2">
      <c r="B90" s="16" t="s">
        <v>31</v>
      </c>
      <c r="C90" s="16" t="s">
        <v>148</v>
      </c>
      <c r="D90" s="16" t="s">
        <v>88</v>
      </c>
      <c r="E90" s="19">
        <v>2</v>
      </c>
      <c r="F90" s="18">
        <v>355600</v>
      </c>
      <c r="G90" s="17" t="s">
        <v>2</v>
      </c>
      <c r="H90" s="16" t="s">
        <v>87</v>
      </c>
      <c r="I90" s="16" t="s">
        <v>126</v>
      </c>
      <c r="J90" s="16" t="s">
        <v>32</v>
      </c>
    </row>
    <row r="91" spans="2:10" ht="51" x14ac:dyDescent="0.2">
      <c r="B91" s="16" t="s">
        <v>31</v>
      </c>
      <c r="C91" s="16" t="s">
        <v>104</v>
      </c>
      <c r="D91" s="16" t="s">
        <v>88</v>
      </c>
      <c r="E91" s="19">
        <v>5</v>
      </c>
      <c r="F91" s="18">
        <v>1000000</v>
      </c>
      <c r="G91" s="17" t="s">
        <v>2</v>
      </c>
      <c r="H91" s="16" t="s">
        <v>82</v>
      </c>
      <c r="I91" s="16" t="s">
        <v>126</v>
      </c>
      <c r="J91" s="16" t="s">
        <v>32</v>
      </c>
    </row>
    <row r="92" spans="2:10" ht="38.25" x14ac:dyDescent="0.2">
      <c r="B92" s="16" t="s">
        <v>34</v>
      </c>
      <c r="C92" s="16" t="s">
        <v>107</v>
      </c>
      <c r="D92" s="16" t="s">
        <v>88</v>
      </c>
      <c r="E92" s="19">
        <v>6</v>
      </c>
      <c r="F92" s="18">
        <v>10650000</v>
      </c>
      <c r="G92" s="17" t="s">
        <v>2</v>
      </c>
      <c r="H92" s="16" t="s">
        <v>85</v>
      </c>
      <c r="I92" s="16" t="s">
        <v>128</v>
      </c>
      <c r="J92" s="16" t="s">
        <v>32</v>
      </c>
    </row>
    <row r="93" spans="2:10" ht="25.5" x14ac:dyDescent="0.2">
      <c r="B93" s="16" t="s">
        <v>165</v>
      </c>
      <c r="C93" s="16" t="s">
        <v>109</v>
      </c>
      <c r="D93" s="16" t="s">
        <v>88</v>
      </c>
      <c r="E93" s="19">
        <v>1</v>
      </c>
      <c r="F93" s="18">
        <v>2000000</v>
      </c>
      <c r="G93" s="17" t="s">
        <v>2</v>
      </c>
      <c r="H93" s="16" t="s">
        <v>86</v>
      </c>
      <c r="I93" s="16" t="s">
        <v>123</v>
      </c>
      <c r="J93" s="16" t="s">
        <v>32</v>
      </c>
    </row>
    <row r="94" spans="2:10" ht="25.5" x14ac:dyDescent="0.2">
      <c r="B94" s="16" t="s">
        <v>165</v>
      </c>
      <c r="C94" s="16" t="s">
        <v>109</v>
      </c>
      <c r="D94" s="16" t="s">
        <v>88</v>
      </c>
      <c r="E94" s="19">
        <v>1</v>
      </c>
      <c r="F94" s="18">
        <v>2000000</v>
      </c>
      <c r="G94" s="17" t="s">
        <v>2</v>
      </c>
      <c r="H94" s="16" t="s">
        <v>86</v>
      </c>
      <c r="I94" s="16" t="s">
        <v>125</v>
      </c>
      <c r="J94" s="16" t="s">
        <v>32</v>
      </c>
    </row>
    <row r="95" spans="2:10" ht="197.25" customHeight="1" x14ac:dyDescent="0.2">
      <c r="B95" s="16" t="s">
        <v>34</v>
      </c>
      <c r="C95" s="16" t="s">
        <v>145</v>
      </c>
      <c r="D95" s="16" t="s">
        <v>35</v>
      </c>
      <c r="E95" s="19">
        <v>5</v>
      </c>
      <c r="F95" s="18">
        <v>6100000</v>
      </c>
      <c r="G95" s="17" t="s">
        <v>2</v>
      </c>
      <c r="H95" s="16" t="s">
        <v>87</v>
      </c>
      <c r="I95" s="16" t="s">
        <v>127</v>
      </c>
      <c r="J95" s="16" t="s">
        <v>32</v>
      </c>
    </row>
    <row r="96" spans="2:10" ht="142.5" customHeight="1" x14ac:dyDescent="0.2">
      <c r="B96" s="16" t="s">
        <v>164</v>
      </c>
      <c r="C96" s="16" t="s">
        <v>98</v>
      </c>
      <c r="D96" s="16" t="s">
        <v>88</v>
      </c>
      <c r="E96" s="19">
        <v>9</v>
      </c>
      <c r="F96" s="18">
        <v>6300000</v>
      </c>
      <c r="G96" s="17" t="s">
        <v>2</v>
      </c>
      <c r="H96" s="16" t="s">
        <v>85</v>
      </c>
      <c r="I96" s="16" t="s">
        <v>128</v>
      </c>
      <c r="J96" s="16" t="s">
        <v>32</v>
      </c>
    </row>
    <row r="97" spans="2:10" ht="89.25" customHeight="1" x14ac:dyDescent="0.2">
      <c r="B97" s="16" t="s">
        <v>33</v>
      </c>
      <c r="C97" s="20" t="s">
        <v>110</v>
      </c>
      <c r="D97" s="16" t="s">
        <v>28</v>
      </c>
      <c r="E97" s="19">
        <v>5693</v>
      </c>
      <c r="F97" s="18">
        <v>110000000</v>
      </c>
      <c r="G97" s="17" t="s">
        <v>2</v>
      </c>
      <c r="H97" s="16" t="s">
        <v>85</v>
      </c>
      <c r="I97" s="16" t="s">
        <v>121</v>
      </c>
      <c r="J97" s="16" t="s">
        <v>32</v>
      </c>
    </row>
    <row r="98" spans="2:10" ht="81.75" customHeight="1" x14ac:dyDescent="0.2">
      <c r="B98" s="16" t="s">
        <v>33</v>
      </c>
      <c r="C98" s="20" t="s">
        <v>111</v>
      </c>
      <c r="D98" s="16" t="s">
        <v>28</v>
      </c>
      <c r="E98" s="19">
        <v>365</v>
      </c>
      <c r="F98" s="18">
        <v>6000000</v>
      </c>
      <c r="G98" s="17" t="s">
        <v>2</v>
      </c>
      <c r="H98" s="16" t="s">
        <v>82</v>
      </c>
      <c r="I98" s="16" t="s">
        <v>121</v>
      </c>
      <c r="J98" s="16" t="s">
        <v>32</v>
      </c>
    </row>
    <row r="99" spans="2:10" ht="84.75" customHeight="1" x14ac:dyDescent="0.2">
      <c r="B99" s="16" t="s">
        <v>33</v>
      </c>
      <c r="C99" s="20" t="s">
        <v>112</v>
      </c>
      <c r="D99" s="16" t="s">
        <v>28</v>
      </c>
      <c r="E99" s="19">
        <v>220</v>
      </c>
      <c r="F99" s="18">
        <v>10000000</v>
      </c>
      <c r="G99" s="17" t="s">
        <v>2</v>
      </c>
      <c r="H99" s="16" t="s">
        <v>82</v>
      </c>
      <c r="I99" s="16" t="s">
        <v>121</v>
      </c>
      <c r="J99" s="16" t="s">
        <v>32</v>
      </c>
    </row>
    <row r="100" spans="2:10" ht="75" customHeight="1" x14ac:dyDescent="0.2">
      <c r="B100" s="16" t="s">
        <v>33</v>
      </c>
      <c r="C100" s="20" t="s">
        <v>113</v>
      </c>
      <c r="D100" s="16" t="s">
        <v>28</v>
      </c>
      <c r="E100" s="19">
        <v>44</v>
      </c>
      <c r="F100" s="18">
        <v>6000000</v>
      </c>
      <c r="G100" s="17" t="s">
        <v>2</v>
      </c>
      <c r="H100" s="16" t="s">
        <v>82</v>
      </c>
      <c r="I100" s="16" t="s">
        <v>126</v>
      </c>
      <c r="J100" s="16" t="s">
        <v>32</v>
      </c>
    </row>
    <row r="101" spans="2:10" ht="46.5" customHeight="1" x14ac:dyDescent="0.2">
      <c r="B101" s="16" t="s">
        <v>33</v>
      </c>
      <c r="C101" s="20" t="s">
        <v>115</v>
      </c>
      <c r="D101" s="16" t="s">
        <v>88</v>
      </c>
      <c r="E101" s="19">
        <v>1</v>
      </c>
      <c r="F101" s="18">
        <v>850000</v>
      </c>
      <c r="G101" s="17" t="s">
        <v>2</v>
      </c>
      <c r="H101" s="16" t="s">
        <v>82</v>
      </c>
      <c r="I101" s="16" t="s">
        <v>129</v>
      </c>
      <c r="J101" s="16" t="s">
        <v>32</v>
      </c>
    </row>
    <row r="102" spans="2:10" ht="48.75" customHeight="1" x14ac:dyDescent="0.2">
      <c r="B102" s="16" t="s">
        <v>33</v>
      </c>
      <c r="C102" s="20" t="s">
        <v>114</v>
      </c>
      <c r="D102" s="16" t="s">
        <v>35</v>
      </c>
      <c r="E102" s="19">
        <v>2</v>
      </c>
      <c r="F102" s="18">
        <v>150000</v>
      </c>
      <c r="G102" s="17" t="s">
        <v>2</v>
      </c>
      <c r="H102" s="16" t="s">
        <v>39</v>
      </c>
      <c r="I102" s="16" t="s">
        <v>123</v>
      </c>
      <c r="J102" s="16" t="s">
        <v>32</v>
      </c>
    </row>
    <row r="103" spans="2:10" ht="77.25" customHeight="1" x14ac:dyDescent="0.2">
      <c r="B103" s="16" t="s">
        <v>30</v>
      </c>
      <c r="C103" s="20" t="s">
        <v>162</v>
      </c>
      <c r="D103" s="16" t="s">
        <v>88</v>
      </c>
      <c r="E103" s="19" t="s">
        <v>59</v>
      </c>
      <c r="F103" s="18">
        <v>1000000</v>
      </c>
      <c r="G103" s="17" t="s">
        <v>2</v>
      </c>
      <c r="H103" s="16" t="s">
        <v>82</v>
      </c>
      <c r="I103" s="16" t="s">
        <v>126</v>
      </c>
      <c r="J103" s="16" t="s">
        <v>32</v>
      </c>
    </row>
  </sheetData>
  <autoFilter ref="B7:J103" xr:uid="{00000000-0009-0000-0000-000001000000}"/>
  <mergeCells count="15">
    <mergeCell ref="B66:J66"/>
    <mergeCell ref="F7:F8"/>
    <mergeCell ref="I7:I8"/>
    <mergeCell ref="B2:J2"/>
    <mergeCell ref="B4:C4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E7:E8"/>
  </mergeCells>
  <phoneticPr fontId="11" type="noConversion"/>
  <conditionalFormatting sqref="C104:C1048576 C1:C8 C66">
    <cfRule type="duplicateValues" dxfId="0" priority="13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8" scale="8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 xr:uid="{00000000-0002-0000-0100-000000000000}">
          <x14:formula1>
            <xm:f>Listas!$A$2:$A$4</xm:f>
          </x14:formula1>
          <xm:sqref>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22</v>
      </c>
    </row>
    <row r="2" spans="1:2" ht="12.75" x14ac:dyDescent="0.2">
      <c r="A2" s="12" t="s">
        <v>11</v>
      </c>
      <c r="B2" s="12" t="s">
        <v>14</v>
      </c>
    </row>
    <row r="3" spans="1:2" ht="12.75" x14ac:dyDescent="0.2">
      <c r="A3" s="12" t="s">
        <v>2</v>
      </c>
      <c r="B3" s="2" t="s">
        <v>15</v>
      </c>
    </row>
    <row r="4" spans="1:2" ht="12.75" x14ac:dyDescent="0.2">
      <c r="A4" s="12" t="s">
        <v>24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5" t="str">
        <f>IFERROR(IF(INDEX(#REF!,MATCH(LEFT(PCA!#REF!,6),#REF!,0))&lt;&gt;"",INDEX(#REF!,MATCH(LEFT(PCA!#REF!,6),#REF!,0)),""),"")</f>
        <v/>
      </c>
    </row>
    <row r="2" spans="1:1" x14ac:dyDescent="0.2">
      <c r="A2" s="15" t="str">
        <f>IFERROR(IF(INDEX(#REF!,MATCH(LEFT(PCA!#REF!,6),#REF!,0))&lt;&gt;"",INDEX(#REF!,MATCH(LEFT(PCA!#REF!,6),#REF!,0)),""),"")</f>
        <v/>
      </c>
    </row>
    <row r="3" spans="1:1" x14ac:dyDescent="0.2">
      <c r="A3" s="15" t="str">
        <f>IFERROR(IF(INDEX(#REF!,MATCH(LEFT(PCA!#REF!,6),#REF!,0))&lt;&gt;"",INDEX(#REF!,MATCH(LEFT(PCA!#REF!,6),#REF!,0)),""),"")</f>
        <v/>
      </c>
    </row>
    <row r="4" spans="1:1" x14ac:dyDescent="0.2">
      <c r="A4" s="15" t="str">
        <f>IFERROR(IF(INDEX(#REF!,MATCH(LEFT(PCA!#REF!,6),#REF!,0))&lt;&gt;"",INDEX(#REF!,MATCH(LEFT(PCA!#REF!,6),#REF!,0)),""),"")</f>
        <v/>
      </c>
    </row>
    <row r="5" spans="1:1" x14ac:dyDescent="0.2">
      <c r="A5" s="15" t="str">
        <f>IFERROR(IF(INDEX(#REF!,MATCH(LEFT(PCA!#REF!,6),#REF!,0))&lt;&gt;"",INDEX(#REF!,MATCH(LEFT(PCA!#REF!,6),#REF!,0)),""),"")</f>
        <v/>
      </c>
    </row>
    <row r="6" spans="1:1" x14ac:dyDescent="0.2">
      <c r="A6" s="15" t="str">
        <f>IFERROR(IF(INDEX(#REF!,MATCH(LEFT(PCA!#REF!,6),#REF!,0))&lt;&gt;"",INDEX(#REF!,MATCH(LEFT(PCA!#REF!,6),#REF!,0)),""),"")</f>
        <v/>
      </c>
    </row>
    <row r="7" spans="1:1" x14ac:dyDescent="0.2">
      <c r="A7" s="15" t="str">
        <f>IFERROR(IF(INDEX(#REF!,MATCH(LEFT(PCA!#REF!,6),#REF!,0))&lt;&gt;"",INDEX(#REF!,MATCH(LEFT(PCA!#REF!,6),#REF!,0)),""),"")</f>
        <v/>
      </c>
    </row>
    <row r="8" spans="1:1" x14ac:dyDescent="0.2">
      <c r="A8" s="15" t="str">
        <f>IFERROR(IF(INDEX(#REF!,MATCH(LEFT(PCA!#REF!,6),#REF!,0))&lt;&gt;"",INDEX(#REF!,MATCH(LEFT(PCA!#REF!,6),#REF!,0)),""),"")</f>
        <v/>
      </c>
    </row>
    <row r="9" spans="1:1" x14ac:dyDescent="0.2">
      <c r="A9" s="15" t="str">
        <f>IFERROR(IF(INDEX(#REF!,MATCH(LEFT(PCA!#REF!,6),#REF!,0))&lt;&gt;"",INDEX(#REF!,MATCH(LEFT(PCA!#REF!,6),#REF!,0)),""),"")</f>
        <v/>
      </c>
    </row>
    <row r="10" spans="1:1" x14ac:dyDescent="0.2">
      <c r="A10" s="15" t="str">
        <f>IFERROR(IF(INDEX(#REF!,MATCH(LEFT(PCA!#REF!,6),#REF!,0))&lt;&gt;"",INDEX(#REF!,MATCH(LEFT(PCA!#REF!,6),#REF!,0)),""),"")</f>
        <v/>
      </c>
    </row>
    <row r="11" spans="1:1" x14ac:dyDescent="0.2">
      <c r="A11" s="15" t="str">
        <f>IFERROR(IF(INDEX(#REF!,MATCH(LEFT(PCA!#REF!,6),#REF!,0))&lt;&gt;"",INDEX(#REF!,MATCH(LEFT(PCA!#REF!,6),#REF!,0)),""),"")</f>
        <v/>
      </c>
    </row>
    <row r="12" spans="1:1" x14ac:dyDescent="0.2">
      <c r="A12" s="15" t="str">
        <f>IFERROR(IF(INDEX(#REF!,MATCH(LEFT(PCA!#REF!,6),#REF!,0))&lt;&gt;"",INDEX(#REF!,MATCH(LEFT(PCA!#REF!,6),#REF!,0)),""),"")</f>
        <v/>
      </c>
    </row>
    <row r="13" spans="1:1" x14ac:dyDescent="0.2">
      <c r="A13" s="15" t="str">
        <f>IFERROR(IF(INDEX(#REF!,MATCH(LEFT(PCA!#REF!,6),#REF!,0))&lt;&gt;"",INDEX(#REF!,MATCH(LEFT(PCA!#REF!,6),#REF!,0)),""),"")</f>
        <v/>
      </c>
    </row>
    <row r="14" spans="1:1" x14ac:dyDescent="0.2">
      <c r="A14" s="15" t="str">
        <f>IFERROR(IF(INDEX(#REF!,MATCH(LEFT(PCA!#REF!,6),#REF!,0))&lt;&gt;"",INDEX(#REF!,MATCH(LEFT(PCA!#REF!,6),#REF!,0)),""),"")</f>
        <v/>
      </c>
    </row>
    <row r="15" spans="1:1" x14ac:dyDescent="0.2">
      <c r="A15" s="15" t="str">
        <f>IFERROR(IF(INDEX(#REF!,MATCH(LEFT(PCA!#REF!,6),#REF!,0))&lt;&gt;"",INDEX(#REF!,MATCH(LEFT(PCA!#REF!,6),#REF!,0)),""),"")</f>
        <v/>
      </c>
    </row>
    <row r="16" spans="1:1" x14ac:dyDescent="0.2">
      <c r="A16" s="15" t="str">
        <f>IFERROR(IF(INDEX(#REF!,MATCH(LEFT(PCA!#REF!,6),#REF!,0))&lt;&gt;"",INDEX(#REF!,MATCH(LEFT(PCA!#REF!,6),#REF!,0)),""),"")</f>
        <v/>
      </c>
    </row>
    <row r="17" spans="1:1" x14ac:dyDescent="0.2">
      <c r="A17" s="15" t="str">
        <f>IFERROR(IF(INDEX(#REF!,MATCH(LEFT(PCA!#REF!,6),#REF!,0))&lt;&gt;"",INDEX(#REF!,MATCH(LEFT(PCA!#REF!,6),#REF!,0)),""),"")</f>
        <v/>
      </c>
    </row>
    <row r="18" spans="1:1" x14ac:dyDescent="0.2">
      <c r="A18" s="15" t="str">
        <f>IFERROR(IF(INDEX(#REF!,MATCH(LEFT(PCA!#REF!,6),#REF!,0))&lt;&gt;"",INDEX(#REF!,MATCH(LEFT(PCA!#REF!,6),#REF!,0)),""),"")</f>
        <v/>
      </c>
    </row>
    <row r="19" spans="1:1" x14ac:dyDescent="0.2">
      <c r="A19" s="15" t="str">
        <f>IFERROR(IF(INDEX(#REF!,MATCH(LEFT(PCA!#REF!,6),#REF!,0))&lt;&gt;"",INDEX(#REF!,MATCH(LEFT(PCA!#REF!,6),#REF!,0)),""),"")</f>
        <v/>
      </c>
    </row>
    <row r="20" spans="1:1" x14ac:dyDescent="0.2">
      <c r="A20" s="15" t="str">
        <f>IFERROR(IF(INDEX(#REF!,MATCH(LEFT(PCA!#REF!,6),#REF!,0))&lt;&gt;"",INDEX(#REF!,MATCH(LEFT(PCA!#REF!,6),#REF!,0)),""),"")</f>
        <v/>
      </c>
    </row>
    <row r="21" spans="1:1" x14ac:dyDescent="0.2">
      <c r="A21" s="15" t="str">
        <f>IFERROR(IF(INDEX(#REF!,MATCH(LEFT(PCA!#REF!,6),#REF!,0))&lt;&gt;"",INDEX(#REF!,MATCH(LEFT(PCA!#REF!,6),#REF!,0)),""),"")</f>
        <v/>
      </c>
    </row>
    <row r="22" spans="1:1" x14ac:dyDescent="0.2">
      <c r="A22" s="15" t="str">
        <f>IFERROR(IF(INDEX(#REF!,MATCH(LEFT(PCA!#REF!,6),#REF!,0))&lt;&gt;"",INDEX(#REF!,MATCH(LEFT(PCA!#REF!,6),#REF!,0)),""),"")</f>
        <v/>
      </c>
    </row>
    <row r="23" spans="1:1" x14ac:dyDescent="0.2">
      <c r="A23" s="15" t="str">
        <f>IFERROR(IF(INDEX(#REF!,MATCH(LEFT(PCA!#REF!,6),#REF!,0))&lt;&gt;"",INDEX(#REF!,MATCH(LEFT(PCA!#REF!,6),#REF!,0)),""),"")</f>
        <v/>
      </c>
    </row>
    <row r="24" spans="1:1" x14ac:dyDescent="0.2">
      <c r="A24" s="15" t="str">
        <f>IFERROR(IF(INDEX(#REF!,MATCH(LEFT(PCA!#REF!,6),#REF!,0))&lt;&gt;"",INDEX(#REF!,MATCH(LEFT(PCA!#REF!,6),#REF!,0)),""),"")</f>
        <v/>
      </c>
    </row>
    <row r="25" spans="1:1" x14ac:dyDescent="0.2">
      <c r="A25" s="15" t="str">
        <f>IFERROR(IF(INDEX(#REF!,MATCH(LEFT(PCA!#REF!,6),#REF!,0))&lt;&gt;"",INDEX(#REF!,MATCH(LEFT(PCA!#REF!,6),#REF!,0)),""),"")</f>
        <v/>
      </c>
    </row>
    <row r="26" spans="1:1" x14ac:dyDescent="0.2">
      <c r="A26" s="15" t="str">
        <f>IFERROR(IF(INDEX(#REF!,MATCH(LEFT(PCA!#REF!,6),#REF!,0))&lt;&gt;"",INDEX(#REF!,MATCH(LEFT(PCA!#REF!,6),#REF!,0)),""),"")</f>
        <v/>
      </c>
    </row>
    <row r="27" spans="1:1" x14ac:dyDescent="0.2">
      <c r="A27" s="15" t="str">
        <f>IFERROR(IF(INDEX(#REF!,MATCH(LEFT(PCA!#REF!,6),#REF!,0))&lt;&gt;"",INDEX(#REF!,MATCH(LEFT(PCA!#REF!,6),#REF!,0)),""),"")</f>
        <v/>
      </c>
    </row>
    <row r="28" spans="1:1" x14ac:dyDescent="0.2">
      <c r="A28" s="15" t="str">
        <f>IFERROR(IF(INDEX(#REF!,MATCH(LEFT(PCA!#REF!,6),#REF!,0))&lt;&gt;"",INDEX(#REF!,MATCH(LEFT(PCA!#REF!,6),#REF!,0)),""),"")</f>
        <v/>
      </c>
    </row>
    <row r="29" spans="1:1" x14ac:dyDescent="0.2">
      <c r="A29" s="15" t="str">
        <f>IFERROR(IF(INDEX(#REF!,MATCH(LEFT(PCA!#REF!,6),#REF!,0))&lt;&gt;"",INDEX(#REF!,MATCH(LEFT(PCA!#REF!,6),#REF!,0)),""),"")</f>
        <v/>
      </c>
    </row>
    <row r="30" spans="1:1" x14ac:dyDescent="0.2">
      <c r="A30" s="15" t="str">
        <f>IFERROR(IF(INDEX(#REF!,MATCH(LEFT(PCA!#REF!,6),#REF!,0))&lt;&gt;"",INDEX(#REF!,MATCH(LEFT(PCA!#REF!,6),#REF!,0)),""),"")</f>
        <v/>
      </c>
    </row>
    <row r="31" spans="1:1" x14ac:dyDescent="0.2">
      <c r="A31" s="15" t="str">
        <f>IFERROR(IF(INDEX(#REF!,MATCH(LEFT(PCA!#REF!,6),#REF!,0))&lt;&gt;"",INDEX(#REF!,MATCH(LEFT(PCA!#REF!,6),#REF!,0)),""),"")</f>
        <v/>
      </c>
    </row>
    <row r="32" spans="1:1" x14ac:dyDescent="0.2">
      <c r="A32" s="15" t="str">
        <f>IFERROR(IF(INDEX(#REF!,MATCH(LEFT(PCA!#REF!,6),#REF!,0))&lt;&gt;"",INDEX(#REF!,MATCH(LEFT(PCA!#REF!,6),#REF!,0)),""),"")</f>
        <v/>
      </c>
    </row>
    <row r="33" spans="1:1" x14ac:dyDescent="0.2">
      <c r="A33" s="15" t="str">
        <f>IFERROR(IF(INDEX(#REF!,MATCH(LEFT(PCA!#REF!,6),#REF!,0))&lt;&gt;"",INDEX(#REF!,MATCH(LEFT(PCA!#REF!,6),#REF!,0)),""),"")</f>
        <v/>
      </c>
    </row>
    <row r="34" spans="1:1" x14ac:dyDescent="0.2">
      <c r="A34" s="15" t="str">
        <f>IFERROR(IF(INDEX(#REF!,MATCH(LEFT(PCA!#REF!,6),#REF!,0))&lt;&gt;"",INDEX(#REF!,MATCH(LEFT(PCA!#REF!,6),#REF!,0)),""),"")</f>
        <v/>
      </c>
    </row>
    <row r="35" spans="1:1" x14ac:dyDescent="0.2">
      <c r="A35" s="15" t="str">
        <f>IFERROR(IF(INDEX(#REF!,MATCH(LEFT(PCA!#REF!,6),#REF!,0))&lt;&gt;"",INDEX(#REF!,MATCH(LEFT(PCA!#REF!,6),#REF!,0)),""),"")</f>
        <v/>
      </c>
    </row>
    <row r="36" spans="1:1" x14ac:dyDescent="0.2">
      <c r="A36" s="15" t="str">
        <f>IFERROR(IF(INDEX(#REF!,MATCH(LEFT(PCA!#REF!,6),#REF!,0))&lt;&gt;"",INDEX(#REF!,MATCH(LEFT(PCA!#REF!,6),#REF!,0)),""),"")</f>
        <v/>
      </c>
    </row>
    <row r="37" spans="1:1" x14ac:dyDescent="0.2">
      <c r="A37" s="15" t="str">
        <f>IFERROR(IF(INDEX(#REF!,MATCH(LEFT(PCA!#REF!,6),#REF!,0))&lt;&gt;"",INDEX(#REF!,MATCH(LEFT(PCA!#REF!,6),#REF!,0)),""),"")</f>
        <v/>
      </c>
    </row>
    <row r="38" spans="1:1" x14ac:dyDescent="0.2">
      <c r="A38" s="15" t="str">
        <f>IFERROR(IF(INDEX(#REF!,MATCH(LEFT(PCA!#REF!,6),#REF!,0))&lt;&gt;"",INDEX(#REF!,MATCH(LEFT(PCA!#REF!,6),#REF!,0)),""),"")</f>
        <v/>
      </c>
    </row>
    <row r="39" spans="1:1" x14ac:dyDescent="0.2">
      <c r="A39" s="15" t="str">
        <f>IFERROR(IF(INDEX(#REF!,MATCH(LEFT(PCA!#REF!,6),#REF!,0))&lt;&gt;"",INDEX(#REF!,MATCH(LEFT(PCA!#REF!,6),#REF!,0)),""),"")</f>
        <v/>
      </c>
    </row>
    <row r="40" spans="1:1" x14ac:dyDescent="0.2">
      <c r="A40" s="15" t="str">
        <f>IFERROR(IF(INDEX(#REF!,MATCH(LEFT(PCA!#REF!,6),#REF!,0))&lt;&gt;"",INDEX(#REF!,MATCH(LEFT(PCA!#REF!,6),#REF!,0)),""),"")</f>
        <v/>
      </c>
    </row>
    <row r="41" spans="1:1" x14ac:dyDescent="0.2">
      <c r="A41" s="15" t="str">
        <f>IFERROR(IF(INDEX(#REF!,MATCH(LEFT(PCA!#REF!,6),#REF!,0))&lt;&gt;"",INDEX(#REF!,MATCH(LEFT(PCA!#REF!,6),#REF!,0)),""),"")</f>
        <v/>
      </c>
    </row>
    <row r="42" spans="1:1" x14ac:dyDescent="0.2">
      <c r="A42" s="15" t="str">
        <f>IFERROR(IF(INDEX(#REF!,MATCH(LEFT(PCA!#REF!,6),#REF!,0))&lt;&gt;"",INDEX(#REF!,MATCH(LEFT(PCA!#REF!,6),#REF!,0)),""),"")</f>
        <v/>
      </c>
    </row>
    <row r="43" spans="1:1" x14ac:dyDescent="0.2">
      <c r="A43" s="15" t="str">
        <f>IFERROR(IF(INDEX(#REF!,MATCH(LEFT(PCA!#REF!,6),#REF!,0))&lt;&gt;"",INDEX(#REF!,MATCH(LEFT(PCA!#REF!,6),#REF!,0)),""),"")</f>
        <v/>
      </c>
    </row>
    <row r="44" spans="1:1" x14ac:dyDescent="0.2">
      <c r="A44" s="15" t="str">
        <f>IFERROR(IF(INDEX(#REF!,MATCH(LEFT(PCA!#REF!,6),#REF!,0))&lt;&gt;"",INDEX(#REF!,MATCH(LEFT(PCA!#REF!,6),#REF!,0)),""),"")</f>
        <v/>
      </c>
    </row>
    <row r="45" spans="1:1" x14ac:dyDescent="0.2">
      <c r="A45" s="15" t="str">
        <f>IFERROR(IF(INDEX(#REF!,MATCH(LEFT(PCA!#REF!,6),#REF!,0))&lt;&gt;"",INDEX(#REF!,MATCH(LEFT(PCA!#REF!,6),#REF!,0)),""),"")</f>
        <v/>
      </c>
    </row>
    <row r="46" spans="1:1" x14ac:dyDescent="0.2">
      <c r="A46" s="15" t="str">
        <f>IFERROR(IF(INDEX(#REF!,MATCH(LEFT(PCA!#REF!,6),#REF!,0))&lt;&gt;"",INDEX(#REF!,MATCH(LEFT(PCA!#REF!,6),#REF!,0)),""),"")</f>
        <v/>
      </c>
    </row>
    <row r="47" spans="1:1" x14ac:dyDescent="0.2">
      <c r="A47" s="15" t="str">
        <f>IFERROR(IF(INDEX(#REF!,MATCH(LEFT(PCA!#REF!,6),#REF!,0))&lt;&gt;"",INDEX(#REF!,MATCH(LEFT(PCA!#REF!,6),#REF!,0)),""),"")</f>
        <v/>
      </c>
    </row>
    <row r="48" spans="1:1" x14ac:dyDescent="0.2">
      <c r="A48" s="15" t="str">
        <f>IFERROR(IF(INDEX(#REF!,MATCH(LEFT(PCA!#REF!,6),#REF!,0))&lt;&gt;"",INDEX(#REF!,MATCH(LEFT(PCA!#REF!,6),#REF!,0)),""),"")</f>
        <v/>
      </c>
    </row>
    <row r="49" spans="1:1" x14ac:dyDescent="0.2">
      <c r="A49" s="15" t="str">
        <f>IFERROR(IF(INDEX(#REF!,MATCH(LEFT(PCA!#REF!,6),#REF!,0))&lt;&gt;"",INDEX(#REF!,MATCH(LEFT(PCA!#REF!,6),#REF!,0)),""),"")</f>
        <v/>
      </c>
    </row>
    <row r="50" spans="1:1" x14ac:dyDescent="0.2">
      <c r="A50" s="15" t="str">
        <f>IFERROR(IF(INDEX(#REF!,MATCH(LEFT(PCA!#REF!,6),#REF!,0))&lt;&gt;"",INDEX(#REF!,MATCH(LEFT(PCA!#REF!,6),#REF!,0)),""),"")</f>
        <v/>
      </c>
    </row>
    <row r="51" spans="1:1" x14ac:dyDescent="0.2">
      <c r="A51" s="15" t="str">
        <f>IFERROR(IF(INDEX(#REF!,MATCH(LEFT(PCA!#REF!,6),#REF!,0))&lt;&gt;"",INDEX(#REF!,MATCH(LEFT(PCA!#REF!,6),#REF!,0)),""),"")</f>
        <v/>
      </c>
    </row>
    <row r="52" spans="1:1" x14ac:dyDescent="0.2">
      <c r="A52" s="15" t="str">
        <f>IFERROR(IF(INDEX(#REF!,MATCH(LEFT(PCA!#REF!,6),#REF!,0))&lt;&gt;"",INDEX(#REF!,MATCH(LEFT(PCA!#REF!,6),#REF!,0)),""),"")</f>
        <v/>
      </c>
    </row>
    <row r="53" spans="1:1" x14ac:dyDescent="0.2">
      <c r="A53" s="15" t="str">
        <f>IFERROR(IF(INDEX(#REF!,MATCH(LEFT(PCA!#REF!,6),#REF!,0))&lt;&gt;"",INDEX(#REF!,MATCH(LEFT(PCA!#REF!,6),#REF!,0)),""),"")</f>
        <v/>
      </c>
    </row>
    <row r="54" spans="1:1" x14ac:dyDescent="0.2">
      <c r="A54" s="15" t="str">
        <f>IFERROR(IF(INDEX(#REF!,MATCH(LEFT(PCA!#REF!,6),#REF!,0))&lt;&gt;"",INDEX(#REF!,MATCH(LEFT(PCA!#REF!,6),#REF!,0)),""),"")</f>
        <v/>
      </c>
    </row>
    <row r="55" spans="1:1" x14ac:dyDescent="0.2">
      <c r="A55" s="15" t="str">
        <f>IFERROR(IF(INDEX(#REF!,MATCH(LEFT(PCA!#REF!,6),#REF!,0))&lt;&gt;"",INDEX(#REF!,MATCH(LEFT(PCA!#REF!,6),#REF!,0)),""),"")</f>
        <v/>
      </c>
    </row>
    <row r="56" spans="1:1" x14ac:dyDescent="0.2">
      <c r="A56" s="15" t="str">
        <f>IFERROR(IF(INDEX(#REF!,MATCH(LEFT(PCA!#REF!,6),#REF!,0))&lt;&gt;"",INDEX(#REF!,MATCH(LEFT(PCA!#REF!,6),#REF!,0)),""),"")</f>
        <v/>
      </c>
    </row>
    <row r="57" spans="1:1" x14ac:dyDescent="0.2">
      <c r="A57" s="15" t="str">
        <f>IFERROR(IF(INDEX(#REF!,MATCH(LEFT(PCA!#REF!,6),#REF!,0))&lt;&gt;"",INDEX(#REF!,MATCH(LEFT(PCA!#REF!,6),#REF!,0)),""),"")</f>
        <v/>
      </c>
    </row>
    <row r="58" spans="1:1" x14ac:dyDescent="0.2">
      <c r="A58" s="15" t="str">
        <f>IFERROR(IF(INDEX(#REF!,MATCH(LEFT(PCA!#REF!,6),#REF!,0))&lt;&gt;"",INDEX(#REF!,MATCH(LEFT(PCA!#REF!,6),#REF!,0)),""),"")</f>
        <v/>
      </c>
    </row>
    <row r="59" spans="1:1" x14ac:dyDescent="0.2">
      <c r="A59" s="15" t="str">
        <f>IFERROR(IF(INDEX(#REF!,MATCH(LEFT(PCA!#REF!,6),#REF!,0))&lt;&gt;"",INDEX(#REF!,MATCH(LEFT(PCA!#REF!,6),#REF!,0)),""),"")</f>
        <v/>
      </c>
    </row>
    <row r="60" spans="1:1" x14ac:dyDescent="0.2">
      <c r="A60" s="15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Orientações</vt:lpstr>
      <vt:lpstr>PCA</vt:lpstr>
      <vt:lpstr>Listas</vt:lpstr>
      <vt:lpstr>PCA!Titulos_de_impressao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Brian Egídio Labim DER-ES</cp:lastModifiedBy>
  <cp:lastPrinted>2024-10-03T16:15:16Z</cp:lastPrinted>
  <dcterms:created xsi:type="dcterms:W3CDTF">2024-04-04T15:56:39Z</dcterms:created>
  <dcterms:modified xsi:type="dcterms:W3CDTF">2024-10-03T18:22:45Z</dcterms:modified>
</cp:coreProperties>
</file>